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工作任务清单" sheetId="1" r:id="rId1"/>
    <sheet name="工作任务分析" sheetId="2" r:id="rId2"/>
    <sheet name="现有人员" sheetId="3" r:id="rId3"/>
  </sheets>
  <calcPr calcId="144525"/>
</workbook>
</file>

<file path=xl/sharedStrings.xml><?xml version="1.0" encoding="utf-8"?>
<sst xmlns="http://schemas.openxmlformats.org/spreadsheetml/2006/main" count="222" uniqueCount="138">
  <si>
    <t>国际业务部工作任务清单</t>
  </si>
  <si>
    <t>工作岗位</t>
  </si>
  <si>
    <t>序号</t>
  </si>
  <si>
    <t>工作职责</t>
  </si>
  <si>
    <t>工作内容及流程（为岗位工作职责的细化，需要分步骤完成的具体工作）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</si>
  <si>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</si>
  <si>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</si>
  <si>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</si>
  <si>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</si>
  <si>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</si>
  <si>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</si>
  <si>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责任岗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</si>
  <si>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</si>
  <si>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</si>
  <si>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</si>
  <si>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</si>
  <si>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</si>
  <si>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</si>
  <si>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</si>
  <si>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</si>
  <si>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</si>
  <si>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</si>
  <si>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</si>
  <si>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</si>
  <si>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</si>
  <si>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</si>
  <si>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</si>
  <si>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</si>
  <si>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</si>
  <si>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</si>
  <si>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</si>
  <si>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</si>
  <si>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一</t>
  </si>
  <si>
    <t>经理</t>
  </si>
  <si>
    <t>管理服务</t>
  </si>
  <si>
    <t>领导交办、突发性、临时性工作，事业部内部工作安排与布置；对上、对下的协调、沟通、督促等</t>
  </si>
  <si>
    <t>A</t>
  </si>
  <si>
    <t>操作规范</t>
  </si>
  <si>
    <t>编制业务操作手册（操作方案、实施细则、业务流程等）初稿，报公司审核</t>
  </si>
  <si>
    <t>业务培训、制度流程的学习</t>
  </si>
  <si>
    <t>组织公司制度学习、传达</t>
  </si>
  <si>
    <t>市场开发</t>
  </si>
  <si>
    <t>收集信息并形成初步调研结果和意见后报公司审议</t>
  </si>
  <si>
    <t>资源开发</t>
  </si>
  <si>
    <t>配合公司询比价、起草、沟通合同</t>
  </si>
  <si>
    <t>结算资料、核销报告审核</t>
  </si>
  <si>
    <t>审核各项经营收入结算资料，协调及时收回资金；审核核销报告并报送</t>
  </si>
  <si>
    <t>员工绩效考核与分配</t>
  </si>
  <si>
    <t>员工工作评价及绩效考核，考核结果上报公司</t>
  </si>
  <si>
    <t>安全培训及检查</t>
  </si>
  <si>
    <t>宣贯和学习公司有关安全生产的文件，做好安全隐患排查和定期安全检测</t>
  </si>
  <si>
    <t>二</t>
  </si>
  <si>
    <t>项目运营人员</t>
  </si>
  <si>
    <t>计划管理</t>
  </si>
  <si>
    <t>对接项目部，收集项目部发货计划</t>
  </si>
  <si>
    <t xml:space="preserve"> </t>
  </si>
  <si>
    <t>√</t>
  </si>
  <si>
    <t>月</t>
  </si>
  <si>
    <t>货物集港</t>
  </si>
  <si>
    <t>根据需求计划，与项目部各供货商联系物资集港时间和计划，在仓库预留仓储位置</t>
  </si>
  <si>
    <t>海运订舱和动态跟踪</t>
  </si>
  <si>
    <t>货物送达仓库后，根据到货情况配货订舱，并在船开后实时跟踪</t>
  </si>
  <si>
    <t>目的港计划管理</t>
  </si>
  <si>
    <t>对接项目部，收集项目月度运抵安哥拉码头情况</t>
  </si>
  <si>
    <t>清关准备</t>
  </si>
  <si>
    <t>根据需求计划，做好清关准备工作，以及重点跟踪货物发出及在途情况，确保货物按时抵达安哥拉港口</t>
  </si>
  <si>
    <t>码头清关和现场交验</t>
  </si>
  <si>
    <t>货物运抵码头后，安排清关和转运工作，确保货柜物资迅速运抵项目现场</t>
  </si>
  <si>
    <t>综合事务</t>
  </si>
  <si>
    <t>整理财务单据</t>
  </si>
  <si>
    <t>防疫物资领用、发放及登记</t>
  </si>
  <si>
    <t>资金计划审批通过后，跟踪收付款情况，及时更新收付款台账，台账应详细记录结算、开票、收票的日期，以及应结算、实际结算、实付数量和金额等</t>
  </si>
  <si>
    <t>三</t>
  </si>
  <si>
    <t>司机</t>
  </si>
  <si>
    <t>车辆驾驶及维护</t>
  </si>
  <si>
    <t>小车维护保养</t>
  </si>
  <si>
    <t>负责日常通勤车辆驾驶</t>
  </si>
  <si>
    <t>负责车辆日常检查、保养，保持车辆清洁</t>
  </si>
  <si>
    <t>负责车辆运行台账登记</t>
  </si>
  <si>
    <t>车辆过路费、停车费发票查验、粘贴、签字后交综合管理岗统一报销</t>
  </si>
  <si>
    <t>车辆报修、保养申请单填写</t>
  </si>
  <si>
    <t>加注油料后拿取小票，月度填报当月油料使用情况</t>
  </si>
  <si>
    <t>车辆维修后，取得维修清单和发票，查验、粘贴后交综合管理岗统一报销</t>
  </si>
  <si>
    <t>季</t>
  </si>
  <si>
    <t>合计</t>
  </si>
  <si>
    <t>国际业务部工作任务分析</t>
  </si>
  <si>
    <t>工作任务数量</t>
  </si>
  <si>
    <t>所需工时</t>
  </si>
  <si>
    <t>绩效点数</t>
  </si>
  <si>
    <t>数量占比</t>
  </si>
  <si>
    <t>工时占比</t>
  </si>
  <si>
    <t>绩效占比</t>
  </si>
  <si>
    <t>小计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</si>
  <si>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</si>
  <si>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</si>
  <si>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</si>
  <si>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</si>
  <si>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</si>
  <si>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</si>
  <si>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</si>
  <si>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</si>
  <si>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</si>
  <si>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</si>
  <si>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</si>
  <si>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</si>
  <si>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备注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</si>
  <si>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</si>
  <si>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</si>
  <si>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</si>
  <si>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</si>
  <si>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</si>
  <si>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</si>
  <si>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</si>
  <si>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</si>
  <si>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</si>
  <si>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</si>
  <si>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</si>
  <si>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</si>
  <si>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</si>
  <si>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</si>
  <si>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</si>
  <si>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</si>
  <si>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</si>
  <si>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</si>
  <si>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</si>
  <si>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</si>
  <si>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</si>
  <si>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</si>
  <si>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</si>
  <si>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</si>
  <si>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</si>
  <si>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</si>
  <si>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</si>
  <si>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</si>
  <si>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</si>
  <si>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</si>
  <si>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国际业务部</t>
  </si>
  <si>
    <t>2022年，含M11劳务派遣一人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</si>
</sst>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3">
    <font>
      <sz val="11"/>
      <color indexed="8"/>
      <name val="宋体"/>
      <charset val="134"/>
      <scheme val="minor"/>
    </font>
    <font>
      <sz val="16"/>
      <name val="小标宋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rgb="FF000000"/>
      <name val="SimSun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2D050"/>
      </left>
      <right style="thin">
        <color rgb="FF92D050"/>
      </right>
      <top style="thin">
        <color rgb="FF000000"/>
      </top>
      <bottom style="thin">
        <color rgb="FF000000"/>
      </bottom>
      <diagonal/>
    </border>
    <border>
      <left style="thin">
        <color rgb="FF92D05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92D05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7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14" borderId="20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31" fillId="12" borderId="16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54">
    <xf numFmtId="0" fontId="0" fillId="0" borderId="0" xfId="0" applyFont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0" fontId="6" fillId="0" borderId="0" xfId="0" applyNumberFormat="1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justify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justify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10" fillId="2" borderId="4" xfId="0" applyNumberFormat="1" applyFont="1" applyFill="1" applyBorder="1" applyAlignment="1">
      <alignment horizontal="justify" vertical="center" wrapText="1"/>
    </xf>
    <xf numFmtId="0" fontId="10" fillId="2" borderId="5" xfId="0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justify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>
      <alignment vertical="center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justify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justify" vertical="center" wrapText="1"/>
    </xf>
    <xf numFmtId="0" fontId="11" fillId="0" borderId="9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justify" vertical="center" wrapText="1"/>
    </xf>
    <xf numFmtId="0" fontId="10" fillId="2" borderId="12" xfId="0" applyNumberFormat="1" applyFont="1" applyFill="1" applyBorder="1" applyAlignment="1">
      <alignment horizontal="left" vertical="center" wrapText="1"/>
    </xf>
    <xf numFmtId="0" fontId="3" fillId="0" borderId="13" xfId="0" applyNumberFormat="1" applyFont="1" applyFill="1" applyBorder="1" applyAlignment="1">
      <alignment horizontal="justify" vertical="center" wrapText="1"/>
    </xf>
    <xf numFmtId="0" fontId="3" fillId="0" borderId="7" xfId="0" applyNumberFormat="1" applyFont="1" applyFill="1" applyBorder="1" applyAlignment="1">
      <alignment horizontal="justify" vertical="center" wrapText="1"/>
    </xf>
    <xf numFmtId="0" fontId="2" fillId="0" borderId="0" xfId="0" applyNumberFormat="1" applyFont="1" applyFill="1">
      <alignment vertical="center"/>
    </xf>
    <xf numFmtId="0" fontId="7" fillId="0" borderId="0" xfId="0" applyNumberFormat="1" applyFont="1" applyFill="1" applyAlignment="1">
      <alignment horizontal="justify" vertical="center"/>
    </xf>
    <xf numFmtId="0" fontId="3" fillId="0" borderId="0" xfId="0" applyNumberFormat="1" applyFont="1" applyFill="1" applyAlignment="1">
      <alignment vertical="center" wrapText="1"/>
    </xf>
    <xf numFmtId="0" fontId="1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M197"/>
  <sheetViews>
    <sheetView tabSelected="1" workbookViewId="0">
      <pane xSplit="1" ySplit="4" topLeftCell="B11" activePane="bottomRight" state="frozen"/>
      <selection/>
      <selection pane="topRight"/>
      <selection pane="bottomLeft"/>
      <selection pane="bottomRight" activeCell="I17" sqref="I17"/>
    </sheetView>
  </sheetViews>
  <sheetFormatPr defaultColWidth="9" defaultRowHeight="18" customHeight="1"/>
  <cols>
    <col min="1" max="1" width="11" customWidth="1"/>
    <col min="2" max="2" width="4" customWidth="1"/>
    <col min="3" max="3" width="17" style="23" customWidth="1"/>
    <col min="4" max="4" width="47" customWidth="1"/>
    <col min="5" max="13" width="4" customWidth="1"/>
    <col min="14" max="14" width="6" customWidth="1"/>
    <col min="15" max="15" width="4" customWidth="1"/>
    <col min="16" max="17" width="9" customWidth="1"/>
    <col min="18" max="19" width="10" customWidth="1"/>
    <col min="20" max="20" width="6" customWidth="1"/>
    <col min="21" max="247" width="11" customWidth="1"/>
  </cols>
  <sheetData>
    <row r="1" ht="20.25" spans="1:247">
      <c r="A1" s="24" t="s">
        <v>0</v>
      </c>
      <c r="B1" s="24"/>
      <c r="C1" s="25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52"/>
      <c r="IM1" s="52"/>
    </row>
    <row r="2" customHeight="1" spans="1:247">
      <c r="A2" s="26" t="s">
        <v>1</v>
      </c>
      <c r="B2" s="27" t="s">
        <v>2</v>
      </c>
      <c r="C2" s="26" t="s">
        <v>3</v>
      </c>
      <c r="D2" s="26" t="s">
        <v>4</v>
      </c>
      <c r="E2" s="10" t="s">
        <v>5</v>
      </c>
      <c r="F2" s="10"/>
      <c r="G2" s="10"/>
      <c r="H2" s="10"/>
      <c r="I2" s="10" t="s">
        <v>6</v>
      </c>
      <c r="J2" s="10"/>
      <c r="K2" s="10"/>
      <c r="L2" s="10"/>
      <c r="M2" s="10" t="s">
        <v>7</v>
      </c>
      <c r="N2" s="10" t="s">
        <v>8</v>
      </c>
      <c r="O2" s="10"/>
      <c r="P2" s="10"/>
      <c r="Q2" s="10"/>
      <c r="R2" s="10" t="s">
        <v>9</v>
      </c>
      <c r="S2" s="10" t="s">
        <v>10</v>
      </c>
      <c r="T2" s="10" t="s">
        <v>11</v>
      </c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53"/>
    </row>
    <row r="3" customHeight="1" spans="1:247">
      <c r="A3" s="26"/>
      <c r="B3" s="27"/>
      <c r="C3" s="26"/>
      <c r="D3" s="26"/>
      <c r="E3" s="10" t="s">
        <v>12</v>
      </c>
      <c r="F3" s="10" t="s">
        <v>13</v>
      </c>
      <c r="G3" s="10" t="s">
        <v>14</v>
      </c>
      <c r="H3" s="10" t="s">
        <v>15</v>
      </c>
      <c r="I3" s="10" t="s">
        <v>12</v>
      </c>
      <c r="J3" s="10" t="s">
        <v>16</v>
      </c>
      <c r="K3" s="10" t="s">
        <v>17</v>
      </c>
      <c r="L3" s="10" t="s">
        <v>18</v>
      </c>
      <c r="M3" s="10"/>
      <c r="N3" s="10" t="s">
        <v>19</v>
      </c>
      <c r="O3" s="10"/>
      <c r="P3" s="10" t="s">
        <v>20</v>
      </c>
      <c r="Q3" s="10" t="s">
        <v>21</v>
      </c>
      <c r="R3" s="10"/>
      <c r="S3" s="10"/>
      <c r="T3" s="10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53"/>
    </row>
    <row r="4" customHeight="1" spans="1:247">
      <c r="A4" s="26"/>
      <c r="B4" s="27"/>
      <c r="C4" s="26"/>
      <c r="D4" s="26"/>
      <c r="E4" s="10"/>
      <c r="F4" s="10" t="s">
        <v>22</v>
      </c>
      <c r="G4" s="10" t="s">
        <v>23</v>
      </c>
      <c r="H4" s="10" t="s">
        <v>24</v>
      </c>
      <c r="I4" s="10"/>
      <c r="J4" s="10" t="s">
        <v>22</v>
      </c>
      <c r="K4" s="10" t="s">
        <v>23</v>
      </c>
      <c r="L4" s="10" t="s">
        <v>24</v>
      </c>
      <c r="M4" s="10" t="s">
        <v>25</v>
      </c>
      <c r="N4" s="10" t="s">
        <v>26</v>
      </c>
      <c r="O4" s="10" t="s">
        <v>27</v>
      </c>
      <c r="P4" s="10" t="s">
        <v>28</v>
      </c>
      <c r="Q4" s="10" t="s">
        <v>29</v>
      </c>
      <c r="R4" s="10" t="s">
        <v>30</v>
      </c>
      <c r="S4" s="10" t="s">
        <v>31</v>
      </c>
      <c r="T4" s="1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53"/>
    </row>
    <row r="5" customHeight="1" spans="1:247">
      <c r="A5" s="28" t="s">
        <v>32</v>
      </c>
      <c r="B5" s="29" t="s">
        <v>33</v>
      </c>
      <c r="C5" s="30"/>
      <c r="D5" s="31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>
        <f>COUNTA(Q6:Q13)</f>
        <v>0</v>
      </c>
      <c r="R5" s="28">
        <f>SUM(R6:R13)</f>
        <v>0</v>
      </c>
      <c r="S5" s="28">
        <f>SUM(S6:S13)</f>
        <v>0</v>
      </c>
      <c r="T5" s="28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</row>
    <row r="6" ht="24" spans="1:247">
      <c r="A6" s="32" t="s">
        <v>33</v>
      </c>
      <c r="B6" s="10">
        <v>1</v>
      </c>
      <c r="C6" s="33" t="s">
        <v>34</v>
      </c>
      <c r="D6" s="34" t="s">
        <v>35</v>
      </c>
      <c r="E6" s="10"/>
      <c r="F6" s="10"/>
      <c r="G6" s="10"/>
      <c r="H6" s="10"/>
      <c r="I6" s="10"/>
      <c r="J6" s="10"/>
      <c r="K6" s="10"/>
      <c r="L6" s="10"/>
      <c r="M6" s="10">
        <f t="shared" ref="M6:M14" si="0">E6*I6</f>
        <v>0</v>
      </c>
      <c r="N6" s="10"/>
      <c r="O6" s="10"/>
      <c r="P6" s="10"/>
      <c r="Q6" s="10"/>
      <c r="R6" s="10">
        <f t="shared" ref="R6:R14" si="1">O6*P6*Q6</f>
        <v>0</v>
      </c>
      <c r="S6" s="10">
        <f t="shared" ref="S6:S14" si="2">M6*R6</f>
        <v>0</v>
      </c>
      <c r="T6" s="10" t="s">
        <v>36</v>
      </c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</row>
    <row r="7" s="22" customFormat="1" ht="24" spans="1:247">
      <c r="A7" s="35"/>
      <c r="B7" s="10">
        <v>2</v>
      </c>
      <c r="C7" s="36" t="s">
        <v>37</v>
      </c>
      <c r="D7" s="37" t="s">
        <v>38</v>
      </c>
      <c r="E7" s="10"/>
      <c r="F7" s="10"/>
      <c r="G7" s="10"/>
      <c r="H7" s="10"/>
      <c r="I7" s="10"/>
      <c r="J7" s="10"/>
      <c r="K7" s="10"/>
      <c r="L7" s="10"/>
      <c r="M7" s="10">
        <f t="shared" si="0"/>
        <v>0</v>
      </c>
      <c r="N7" s="10"/>
      <c r="O7" s="10"/>
      <c r="P7" s="10"/>
      <c r="Q7" s="10"/>
      <c r="R7" s="10">
        <f t="shared" si="1"/>
        <v>0</v>
      </c>
      <c r="S7" s="10">
        <f t="shared" si="2"/>
        <v>0</v>
      </c>
      <c r="T7" s="10" t="s">
        <v>36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</row>
    <row r="8" s="22" customFormat="1" ht="24" spans="1:247">
      <c r="A8" s="35"/>
      <c r="B8" s="10">
        <v>3</v>
      </c>
      <c r="C8" s="36" t="s">
        <v>39</v>
      </c>
      <c r="D8" s="37" t="s">
        <v>40</v>
      </c>
      <c r="E8" s="10"/>
      <c r="F8" s="10"/>
      <c r="G8" s="10"/>
      <c r="H8" s="10"/>
      <c r="I8" s="10"/>
      <c r="J8" s="10"/>
      <c r="K8" s="10"/>
      <c r="L8" s="10"/>
      <c r="M8" s="10">
        <f t="shared" si="0"/>
        <v>0</v>
      </c>
      <c r="N8" s="10"/>
      <c r="O8" s="10"/>
      <c r="P8" s="10"/>
      <c r="Q8" s="10"/>
      <c r="R8" s="10">
        <f t="shared" si="1"/>
        <v>0</v>
      </c>
      <c r="S8" s="10">
        <f t="shared" si="2"/>
        <v>0</v>
      </c>
      <c r="T8" s="10" t="s">
        <v>36</v>
      </c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</row>
    <row r="9" s="22" customFormat="1" customHeight="1" spans="1:247">
      <c r="A9" s="35"/>
      <c r="B9" s="10">
        <v>4</v>
      </c>
      <c r="C9" s="33" t="s">
        <v>41</v>
      </c>
      <c r="D9" s="37" t="s">
        <v>42</v>
      </c>
      <c r="E9" s="10"/>
      <c r="F9" s="10"/>
      <c r="G9" s="10"/>
      <c r="H9" s="10"/>
      <c r="I9" s="10"/>
      <c r="J9" s="10"/>
      <c r="K9" s="10"/>
      <c r="L9" s="10"/>
      <c r="M9" s="10">
        <f t="shared" si="0"/>
        <v>0</v>
      </c>
      <c r="N9" s="10"/>
      <c r="O9" s="10"/>
      <c r="P9" s="10"/>
      <c r="Q9" s="10"/>
      <c r="R9" s="10">
        <f t="shared" si="1"/>
        <v>0</v>
      </c>
      <c r="S9" s="10">
        <f t="shared" si="2"/>
        <v>0</v>
      </c>
      <c r="T9" s="10" t="s">
        <v>36</v>
      </c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</row>
    <row r="10" s="22" customFormat="1" customHeight="1" spans="1:247">
      <c r="A10" s="35"/>
      <c r="B10" s="10">
        <v>5</v>
      </c>
      <c r="C10" s="36" t="s">
        <v>43</v>
      </c>
      <c r="D10" s="34" t="s">
        <v>44</v>
      </c>
      <c r="E10" s="10"/>
      <c r="F10" s="10"/>
      <c r="G10" s="10"/>
      <c r="H10" s="10"/>
      <c r="I10" s="10"/>
      <c r="J10" s="10"/>
      <c r="K10" s="10"/>
      <c r="L10" s="10"/>
      <c r="M10" s="10">
        <f t="shared" si="0"/>
        <v>0</v>
      </c>
      <c r="N10" s="10"/>
      <c r="O10" s="10"/>
      <c r="P10" s="10"/>
      <c r="Q10" s="10"/>
      <c r="R10" s="10">
        <f t="shared" si="1"/>
        <v>0</v>
      </c>
      <c r="S10" s="10">
        <f t="shared" si="2"/>
        <v>0</v>
      </c>
      <c r="T10" s="10" t="s">
        <v>36</v>
      </c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</row>
    <row r="11" s="22" customFormat="1" ht="24" spans="1:247">
      <c r="A11" s="35"/>
      <c r="B11" s="10">
        <v>6</v>
      </c>
      <c r="C11" s="33" t="s">
        <v>45</v>
      </c>
      <c r="D11" s="34" t="s">
        <v>46</v>
      </c>
      <c r="E11" s="10"/>
      <c r="F11" s="10"/>
      <c r="G11" s="10"/>
      <c r="H11" s="10"/>
      <c r="I11" s="10"/>
      <c r="J11" s="10"/>
      <c r="K11" s="10"/>
      <c r="L11" s="10"/>
      <c r="M11" s="10">
        <f t="shared" si="0"/>
        <v>0</v>
      </c>
      <c r="N11" s="10"/>
      <c r="O11" s="10"/>
      <c r="P11" s="10"/>
      <c r="Q11" s="10"/>
      <c r="R11" s="10">
        <f t="shared" si="1"/>
        <v>0</v>
      </c>
      <c r="S11" s="10">
        <f t="shared" si="2"/>
        <v>0</v>
      </c>
      <c r="T11" s="10" t="s">
        <v>36</v>
      </c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</row>
    <row r="12" customHeight="1" spans="1:247">
      <c r="A12" s="35"/>
      <c r="B12" s="10">
        <v>8</v>
      </c>
      <c r="C12" s="36" t="s">
        <v>47</v>
      </c>
      <c r="D12" s="37" t="s">
        <v>48</v>
      </c>
      <c r="E12" s="10"/>
      <c r="F12" s="10"/>
      <c r="G12" s="10"/>
      <c r="H12" s="10"/>
      <c r="I12" s="10"/>
      <c r="J12" s="10"/>
      <c r="K12" s="10"/>
      <c r="L12" s="10"/>
      <c r="M12" s="10">
        <f t="shared" si="0"/>
        <v>0</v>
      </c>
      <c r="N12" s="10"/>
      <c r="O12" s="10"/>
      <c r="P12" s="10"/>
      <c r="Q12" s="10"/>
      <c r="R12" s="10">
        <f t="shared" si="1"/>
        <v>0</v>
      </c>
      <c r="S12" s="10">
        <f t="shared" si="2"/>
        <v>0</v>
      </c>
      <c r="T12" s="10" t="s">
        <v>36</v>
      </c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</row>
    <row r="13" ht="24" spans="1:247">
      <c r="A13" s="35"/>
      <c r="B13" s="10">
        <v>9</v>
      </c>
      <c r="C13" s="33" t="s">
        <v>49</v>
      </c>
      <c r="D13" s="37" t="s">
        <v>50</v>
      </c>
      <c r="E13" s="10"/>
      <c r="F13" s="10"/>
      <c r="G13" s="10"/>
      <c r="H13" s="10"/>
      <c r="I13" s="10"/>
      <c r="J13" s="10"/>
      <c r="K13" s="10"/>
      <c r="L13" s="10"/>
      <c r="M13" s="10">
        <f t="shared" si="0"/>
        <v>0</v>
      </c>
      <c r="N13" s="10"/>
      <c r="O13" s="10"/>
      <c r="P13" s="10"/>
      <c r="Q13" s="10"/>
      <c r="R13" s="10">
        <f t="shared" si="1"/>
        <v>0</v>
      </c>
      <c r="S13" s="10">
        <f t="shared" si="2"/>
        <v>0</v>
      </c>
      <c r="T13" s="10" t="s">
        <v>36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</row>
    <row r="14" customHeight="1" spans="1:247">
      <c r="A14" s="28" t="s">
        <v>51</v>
      </c>
      <c r="B14" s="29" t="s">
        <v>52</v>
      </c>
      <c r="C14" s="30"/>
      <c r="D14" s="31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>
        <f>COUNTA(Q15:Q23)</f>
        <v>9</v>
      </c>
      <c r="R14" s="28">
        <f>SUM(R15:R23)</f>
        <v>4176</v>
      </c>
      <c r="S14" s="28">
        <f>SUM(S15:S23)</f>
        <v>7704</v>
      </c>
      <c r="T14" s="28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</row>
    <row r="15" customHeight="1" spans="1:247">
      <c r="A15" s="35" t="s">
        <v>52</v>
      </c>
      <c r="B15" s="10">
        <v>1</v>
      </c>
      <c r="C15" s="33" t="s">
        <v>53</v>
      </c>
      <c r="D15" s="34" t="s">
        <v>54</v>
      </c>
      <c r="E15" s="10">
        <v>1.5</v>
      </c>
      <c r="F15" s="10" t="s">
        <v>55</v>
      </c>
      <c r="G15" s="10" t="s">
        <v>56</v>
      </c>
      <c r="H15" s="10" t="s">
        <v>55</v>
      </c>
      <c r="I15" s="10">
        <v>1.5</v>
      </c>
      <c r="J15" s="10"/>
      <c r="K15" s="10" t="s">
        <v>56</v>
      </c>
      <c r="L15" s="10" t="s">
        <v>55</v>
      </c>
      <c r="M15" s="10">
        <f t="shared" ref="M15:M23" si="3">E15*I15</f>
        <v>2.25</v>
      </c>
      <c r="N15" s="10" t="s">
        <v>57</v>
      </c>
      <c r="O15" s="10">
        <v>12</v>
      </c>
      <c r="P15" s="10">
        <v>24</v>
      </c>
      <c r="Q15" s="10">
        <v>2</v>
      </c>
      <c r="R15" s="10">
        <f t="shared" ref="R15:R26" si="4">O15*P15*Q15</f>
        <v>576</v>
      </c>
      <c r="S15" s="10">
        <f t="shared" ref="S15:S26" si="5">M15*R15</f>
        <v>1296</v>
      </c>
      <c r="T15" s="10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51"/>
      <c r="IJ15" s="51"/>
      <c r="IK15" s="51"/>
      <c r="IL15" s="51"/>
      <c r="IM15" s="38"/>
    </row>
    <row r="16" ht="24" spans="1:247">
      <c r="A16" s="35"/>
      <c r="B16" s="10">
        <v>2</v>
      </c>
      <c r="C16" s="33" t="s">
        <v>58</v>
      </c>
      <c r="D16" s="34" t="s">
        <v>59</v>
      </c>
      <c r="E16" s="10">
        <v>1.5</v>
      </c>
      <c r="F16" s="38"/>
      <c r="G16" s="10" t="s">
        <v>56</v>
      </c>
      <c r="H16" s="10"/>
      <c r="I16" s="10">
        <v>1.5</v>
      </c>
      <c r="J16" s="10"/>
      <c r="K16" s="10" t="s">
        <v>56</v>
      </c>
      <c r="L16" s="10"/>
      <c r="M16" s="10">
        <f t="shared" si="3"/>
        <v>2.25</v>
      </c>
      <c r="N16" s="10" t="s">
        <v>57</v>
      </c>
      <c r="O16" s="10">
        <v>12</v>
      </c>
      <c r="P16" s="10">
        <v>18</v>
      </c>
      <c r="Q16" s="10">
        <v>2</v>
      </c>
      <c r="R16" s="10">
        <f t="shared" si="4"/>
        <v>432</v>
      </c>
      <c r="S16" s="10">
        <f t="shared" si="5"/>
        <v>972</v>
      </c>
      <c r="T16" s="10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51"/>
      <c r="IJ16" s="51"/>
      <c r="IK16" s="51"/>
      <c r="IL16" s="51"/>
      <c r="IM16" s="38"/>
    </row>
    <row r="17" customHeight="1" spans="1:247">
      <c r="A17" s="35"/>
      <c r="B17" s="10">
        <v>3</v>
      </c>
      <c r="C17" s="33" t="s">
        <v>60</v>
      </c>
      <c r="D17" s="34" t="s">
        <v>61</v>
      </c>
      <c r="E17" s="10">
        <v>2</v>
      </c>
      <c r="F17" s="10" t="s">
        <v>56</v>
      </c>
      <c r="G17" s="10"/>
      <c r="H17" s="10" t="s">
        <v>55</v>
      </c>
      <c r="I17" s="10">
        <v>1.5</v>
      </c>
      <c r="J17" s="10"/>
      <c r="K17" s="10" t="s">
        <v>56</v>
      </c>
      <c r="L17" s="10" t="s">
        <v>55</v>
      </c>
      <c r="M17" s="10">
        <f t="shared" si="3"/>
        <v>3</v>
      </c>
      <c r="N17" s="10" t="s">
        <v>57</v>
      </c>
      <c r="O17" s="10">
        <v>12</v>
      </c>
      <c r="P17" s="10">
        <v>24</v>
      </c>
      <c r="Q17" s="10">
        <v>3</v>
      </c>
      <c r="R17" s="10">
        <f t="shared" si="4"/>
        <v>864</v>
      </c>
      <c r="S17" s="10">
        <f t="shared" si="5"/>
        <v>2592</v>
      </c>
      <c r="T17" s="10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51"/>
      <c r="IJ17" s="51"/>
      <c r="IK17" s="51"/>
      <c r="IL17" s="51"/>
      <c r="IM17" s="38"/>
    </row>
    <row r="18" customHeight="1" spans="1:247">
      <c r="A18" s="35"/>
      <c r="B18" s="10">
        <v>4</v>
      </c>
      <c r="C18" s="33" t="s">
        <v>62</v>
      </c>
      <c r="D18" s="34" t="s">
        <v>63</v>
      </c>
      <c r="E18" s="10">
        <v>1.5</v>
      </c>
      <c r="F18" s="10"/>
      <c r="G18" s="10" t="s">
        <v>56</v>
      </c>
      <c r="H18" s="10" t="s">
        <v>55</v>
      </c>
      <c r="I18" s="10">
        <v>1</v>
      </c>
      <c r="J18" s="10"/>
      <c r="K18" s="10"/>
      <c r="L18" s="10" t="s">
        <v>56</v>
      </c>
      <c r="M18" s="10">
        <f t="shared" si="3"/>
        <v>1.5</v>
      </c>
      <c r="N18" s="10" t="s">
        <v>57</v>
      </c>
      <c r="O18" s="10">
        <v>12</v>
      </c>
      <c r="P18" s="10">
        <v>24</v>
      </c>
      <c r="Q18" s="10">
        <v>1.5</v>
      </c>
      <c r="R18" s="10">
        <f t="shared" si="4"/>
        <v>432</v>
      </c>
      <c r="S18" s="10">
        <f t="shared" si="5"/>
        <v>648</v>
      </c>
      <c r="T18" s="10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51"/>
      <c r="IJ18" s="51"/>
      <c r="IK18" s="51"/>
      <c r="IL18" s="51"/>
      <c r="IM18" s="38"/>
    </row>
    <row r="19" ht="24" spans="1:247">
      <c r="A19" s="35"/>
      <c r="B19" s="10">
        <v>5</v>
      </c>
      <c r="C19" s="33" t="s">
        <v>64</v>
      </c>
      <c r="D19" s="39" t="s">
        <v>65</v>
      </c>
      <c r="E19" s="10">
        <v>1</v>
      </c>
      <c r="F19" s="10"/>
      <c r="G19" s="10" t="s">
        <v>55</v>
      </c>
      <c r="H19" s="10" t="s">
        <v>56</v>
      </c>
      <c r="I19" s="10">
        <v>1.5</v>
      </c>
      <c r="J19" s="10"/>
      <c r="K19" s="10" t="s">
        <v>56</v>
      </c>
      <c r="L19" s="10"/>
      <c r="M19" s="10">
        <f t="shared" si="3"/>
        <v>1.5</v>
      </c>
      <c r="N19" s="10" t="s">
        <v>57</v>
      </c>
      <c r="O19" s="10">
        <v>12</v>
      </c>
      <c r="P19" s="10">
        <v>24</v>
      </c>
      <c r="Q19" s="10">
        <v>2</v>
      </c>
      <c r="R19" s="10">
        <f t="shared" si="4"/>
        <v>576</v>
      </c>
      <c r="S19" s="10">
        <f t="shared" si="5"/>
        <v>864</v>
      </c>
      <c r="T19" s="10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51"/>
      <c r="IJ19" s="51"/>
      <c r="IK19" s="51"/>
      <c r="IL19" s="51"/>
      <c r="IM19" s="38"/>
    </row>
    <row r="20" ht="24" spans="1:247">
      <c r="A20" s="35"/>
      <c r="B20" s="10">
        <v>6</v>
      </c>
      <c r="C20" s="40" t="s">
        <v>66</v>
      </c>
      <c r="D20" s="41" t="s">
        <v>67</v>
      </c>
      <c r="E20" s="42">
        <v>1</v>
      </c>
      <c r="F20" s="10"/>
      <c r="G20" s="10"/>
      <c r="H20" s="10" t="s">
        <v>56</v>
      </c>
      <c r="I20" s="10">
        <v>1</v>
      </c>
      <c r="J20" s="10"/>
      <c r="K20" s="10"/>
      <c r="L20" s="10" t="s">
        <v>56</v>
      </c>
      <c r="M20" s="10">
        <f t="shared" si="3"/>
        <v>1</v>
      </c>
      <c r="N20" s="10" t="s">
        <v>57</v>
      </c>
      <c r="O20" s="10">
        <v>12</v>
      </c>
      <c r="P20" s="10">
        <v>24</v>
      </c>
      <c r="Q20" s="10">
        <v>3.5</v>
      </c>
      <c r="R20" s="10">
        <f t="shared" si="4"/>
        <v>1008</v>
      </c>
      <c r="S20" s="10">
        <f t="shared" si="5"/>
        <v>1008</v>
      </c>
      <c r="T20" s="10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51"/>
      <c r="IJ20" s="51"/>
      <c r="IK20" s="51"/>
      <c r="IL20" s="51"/>
      <c r="IM20" s="38"/>
    </row>
    <row r="21" customHeight="1" spans="1:247">
      <c r="A21" s="35"/>
      <c r="B21" s="10">
        <v>8</v>
      </c>
      <c r="C21" s="40" t="s">
        <v>68</v>
      </c>
      <c r="D21" s="41" t="s">
        <v>69</v>
      </c>
      <c r="E21" s="42">
        <v>1</v>
      </c>
      <c r="F21" s="10"/>
      <c r="G21" s="10"/>
      <c r="H21" s="10" t="s">
        <v>56</v>
      </c>
      <c r="I21" s="10">
        <v>1</v>
      </c>
      <c r="J21" s="10"/>
      <c r="K21" s="10"/>
      <c r="L21" s="10" t="s">
        <v>56</v>
      </c>
      <c r="M21" s="10">
        <f t="shared" si="3"/>
        <v>1</v>
      </c>
      <c r="N21" s="10" t="s">
        <v>57</v>
      </c>
      <c r="O21" s="10">
        <v>12</v>
      </c>
      <c r="P21" s="10">
        <v>12</v>
      </c>
      <c r="Q21" s="10">
        <v>1</v>
      </c>
      <c r="R21" s="10">
        <f t="shared" si="4"/>
        <v>144</v>
      </c>
      <c r="S21" s="10">
        <f t="shared" si="5"/>
        <v>144</v>
      </c>
      <c r="T21" s="10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51"/>
      <c r="IJ21" s="51"/>
      <c r="IK21" s="51"/>
      <c r="IL21" s="51"/>
      <c r="IM21" s="38"/>
    </row>
    <row r="22" customHeight="1" spans="1:247">
      <c r="A22" s="35"/>
      <c r="B22" s="10">
        <v>9</v>
      </c>
      <c r="C22" s="43"/>
      <c r="D22" s="44" t="s">
        <v>70</v>
      </c>
      <c r="E22" s="42">
        <v>1</v>
      </c>
      <c r="F22" s="10"/>
      <c r="G22" s="10"/>
      <c r="H22" s="10" t="s">
        <v>56</v>
      </c>
      <c r="I22" s="10">
        <v>1</v>
      </c>
      <c r="J22" s="10"/>
      <c r="K22" s="10"/>
      <c r="L22" s="10" t="s">
        <v>56</v>
      </c>
      <c r="M22" s="10">
        <f t="shared" si="3"/>
        <v>1</v>
      </c>
      <c r="N22" s="10" t="s">
        <v>57</v>
      </c>
      <c r="O22" s="10">
        <v>12</v>
      </c>
      <c r="P22" s="10">
        <v>12</v>
      </c>
      <c r="Q22" s="10">
        <v>0.5</v>
      </c>
      <c r="R22" s="10">
        <f t="shared" si="4"/>
        <v>72</v>
      </c>
      <c r="S22" s="10">
        <f t="shared" si="5"/>
        <v>72</v>
      </c>
      <c r="T22" s="10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51"/>
      <c r="IJ22" s="51"/>
      <c r="IK22" s="51"/>
      <c r="IL22" s="51"/>
      <c r="IM22" s="38"/>
    </row>
    <row r="23" ht="36" spans="1:247">
      <c r="A23" s="35"/>
      <c r="B23" s="10">
        <v>12</v>
      </c>
      <c r="C23" s="45"/>
      <c r="D23" s="41" t="s">
        <v>71</v>
      </c>
      <c r="E23" s="42">
        <v>1.5</v>
      </c>
      <c r="F23" s="10"/>
      <c r="G23" s="10" t="s">
        <v>56</v>
      </c>
      <c r="H23" s="10"/>
      <c r="I23" s="10">
        <v>1</v>
      </c>
      <c r="J23" s="10"/>
      <c r="K23" s="10" t="s">
        <v>56</v>
      </c>
      <c r="L23" s="10"/>
      <c r="M23" s="10">
        <f t="shared" si="3"/>
        <v>1.5</v>
      </c>
      <c r="N23" s="10" t="s">
        <v>57</v>
      </c>
      <c r="O23" s="10">
        <v>12</v>
      </c>
      <c r="P23" s="10">
        <v>6</v>
      </c>
      <c r="Q23" s="10">
        <v>1</v>
      </c>
      <c r="R23" s="10">
        <f t="shared" si="4"/>
        <v>72</v>
      </c>
      <c r="S23" s="10">
        <f t="shared" si="5"/>
        <v>108</v>
      </c>
      <c r="T23" s="10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51"/>
      <c r="IJ23" s="51"/>
      <c r="IK23" s="51"/>
      <c r="IL23" s="51"/>
      <c r="IM23" s="38"/>
    </row>
    <row r="24" customHeight="1" spans="1:247">
      <c r="A24" s="28" t="s">
        <v>72</v>
      </c>
      <c r="B24" s="29" t="s">
        <v>73</v>
      </c>
      <c r="C24" s="30"/>
      <c r="D24" s="46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>
        <f>COUNTA(Q25:Q32)</f>
        <v>8</v>
      </c>
      <c r="R24" s="28">
        <f>SUM(R25:R32)</f>
        <v>1208</v>
      </c>
      <c r="S24" s="28">
        <f>SUM(S25:S32)</f>
        <v>2456</v>
      </c>
      <c r="T24" s="28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</row>
    <row r="25" customHeight="1" spans="1:247">
      <c r="A25" s="35" t="s">
        <v>73</v>
      </c>
      <c r="B25" s="10">
        <v>1</v>
      </c>
      <c r="C25" s="33" t="s">
        <v>74</v>
      </c>
      <c r="D25" s="34" t="s">
        <v>75</v>
      </c>
      <c r="E25" s="10">
        <v>1.5</v>
      </c>
      <c r="F25" s="10"/>
      <c r="G25" s="10" t="s">
        <v>56</v>
      </c>
      <c r="H25" s="10"/>
      <c r="I25" s="10">
        <v>1</v>
      </c>
      <c r="J25" s="10" t="s">
        <v>55</v>
      </c>
      <c r="K25" s="10" t="s">
        <v>55</v>
      </c>
      <c r="L25" s="10" t="s">
        <v>56</v>
      </c>
      <c r="M25" s="10">
        <f t="shared" ref="M25:M32" si="6">E25*I25</f>
        <v>1.5</v>
      </c>
      <c r="N25" s="10" t="s">
        <v>57</v>
      </c>
      <c r="O25" s="10">
        <v>12</v>
      </c>
      <c r="P25" s="10">
        <v>4</v>
      </c>
      <c r="Q25" s="10">
        <v>3</v>
      </c>
      <c r="R25" s="10">
        <f t="shared" ref="R25:R32" si="7">O25*P25*Q25</f>
        <v>144</v>
      </c>
      <c r="S25" s="10">
        <f t="shared" ref="S25:S32" si="8">M25*R25</f>
        <v>216</v>
      </c>
      <c r="T25" s="10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</row>
    <row r="26" customHeight="1" spans="1:247">
      <c r="A26" s="35"/>
      <c r="B26" s="10">
        <v>2</v>
      </c>
      <c r="C26" s="47"/>
      <c r="D26" s="34" t="s">
        <v>76</v>
      </c>
      <c r="E26" s="10">
        <v>2</v>
      </c>
      <c r="F26" s="10" t="s">
        <v>56</v>
      </c>
      <c r="G26" s="10"/>
      <c r="H26" s="10" t="s">
        <v>55</v>
      </c>
      <c r="I26" s="10">
        <v>1.5</v>
      </c>
      <c r="J26" s="10"/>
      <c r="K26" s="10" t="s">
        <v>56</v>
      </c>
      <c r="L26" s="10" t="s">
        <v>55</v>
      </c>
      <c r="M26" s="10">
        <f t="shared" si="6"/>
        <v>3</v>
      </c>
      <c r="N26" s="10" t="s">
        <v>57</v>
      </c>
      <c r="O26" s="10">
        <v>12</v>
      </c>
      <c r="P26" s="10">
        <v>12</v>
      </c>
      <c r="Q26" s="10">
        <v>3.5</v>
      </c>
      <c r="R26" s="10">
        <f t="shared" si="7"/>
        <v>504</v>
      </c>
      <c r="S26" s="10">
        <f t="shared" si="8"/>
        <v>1512</v>
      </c>
      <c r="T26" s="10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</row>
    <row r="27" customHeight="1" spans="1:247">
      <c r="A27" s="35"/>
      <c r="B27" s="10">
        <v>3</v>
      </c>
      <c r="C27" s="47"/>
      <c r="D27" s="34" t="s">
        <v>77</v>
      </c>
      <c r="E27" s="10">
        <v>1.5</v>
      </c>
      <c r="F27" s="10"/>
      <c r="G27" s="10" t="s">
        <v>56</v>
      </c>
      <c r="H27" s="10" t="s">
        <v>55</v>
      </c>
      <c r="I27" s="10">
        <v>1</v>
      </c>
      <c r="J27" s="10"/>
      <c r="K27" s="10"/>
      <c r="L27" s="10" t="s">
        <v>56</v>
      </c>
      <c r="M27" s="10">
        <f t="shared" si="6"/>
        <v>1.5</v>
      </c>
      <c r="N27" s="10" t="s">
        <v>57</v>
      </c>
      <c r="O27" s="10">
        <v>12</v>
      </c>
      <c r="P27" s="10">
        <v>14</v>
      </c>
      <c r="Q27" s="10">
        <v>2</v>
      </c>
      <c r="R27" s="10">
        <f t="shared" si="7"/>
        <v>336</v>
      </c>
      <c r="S27" s="10">
        <f t="shared" si="8"/>
        <v>504</v>
      </c>
      <c r="T27" s="10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</row>
    <row r="28" customHeight="1" spans="1:247">
      <c r="A28" s="35"/>
      <c r="B28" s="10">
        <v>4</v>
      </c>
      <c r="C28" s="47"/>
      <c r="D28" s="34" t="s">
        <v>78</v>
      </c>
      <c r="E28" s="10">
        <v>1</v>
      </c>
      <c r="F28" s="10"/>
      <c r="G28" s="10" t="s">
        <v>55</v>
      </c>
      <c r="H28" s="10" t="s">
        <v>56</v>
      </c>
      <c r="I28" s="10">
        <v>1</v>
      </c>
      <c r="J28" s="10"/>
      <c r="K28" s="10"/>
      <c r="L28" s="10" t="s">
        <v>56</v>
      </c>
      <c r="M28" s="10">
        <f t="shared" si="6"/>
        <v>1</v>
      </c>
      <c r="N28" s="10" t="s">
        <v>57</v>
      </c>
      <c r="O28" s="10">
        <v>12</v>
      </c>
      <c r="P28" s="10">
        <v>30</v>
      </c>
      <c r="Q28" s="10">
        <v>0.5</v>
      </c>
      <c r="R28" s="10">
        <f t="shared" si="7"/>
        <v>180</v>
      </c>
      <c r="S28" s="10">
        <f t="shared" si="8"/>
        <v>180</v>
      </c>
      <c r="T28" s="10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</row>
    <row r="29" ht="24" spans="1:247">
      <c r="A29" s="35"/>
      <c r="B29" s="10">
        <v>5</v>
      </c>
      <c r="C29" s="47"/>
      <c r="D29" s="34" t="s">
        <v>79</v>
      </c>
      <c r="E29" s="10">
        <v>1</v>
      </c>
      <c r="F29" s="10"/>
      <c r="G29" s="10"/>
      <c r="H29" s="10" t="s">
        <v>56</v>
      </c>
      <c r="I29" s="10">
        <v>1</v>
      </c>
      <c r="J29" s="10"/>
      <c r="K29" s="10"/>
      <c r="L29" s="10" t="s">
        <v>56</v>
      </c>
      <c r="M29" s="10">
        <f t="shared" si="6"/>
        <v>1</v>
      </c>
      <c r="N29" s="10" t="s">
        <v>57</v>
      </c>
      <c r="O29" s="10">
        <v>12</v>
      </c>
      <c r="P29" s="10">
        <v>1</v>
      </c>
      <c r="Q29" s="10">
        <v>1</v>
      </c>
      <c r="R29" s="10">
        <f t="shared" si="7"/>
        <v>12</v>
      </c>
      <c r="S29" s="10">
        <f t="shared" si="8"/>
        <v>12</v>
      </c>
      <c r="T29" s="10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</row>
    <row r="30" customHeight="1" spans="1:247">
      <c r="A30" s="35"/>
      <c r="B30" s="10">
        <v>6</v>
      </c>
      <c r="C30" s="47"/>
      <c r="D30" s="34" t="s">
        <v>80</v>
      </c>
      <c r="E30" s="10">
        <v>1</v>
      </c>
      <c r="F30" s="10"/>
      <c r="G30" s="10"/>
      <c r="H30" s="10" t="s">
        <v>56</v>
      </c>
      <c r="I30" s="10">
        <v>1</v>
      </c>
      <c r="J30" s="10"/>
      <c r="K30" s="10"/>
      <c r="L30" s="10" t="s">
        <v>56</v>
      </c>
      <c r="M30" s="10">
        <f t="shared" si="6"/>
        <v>1</v>
      </c>
      <c r="N30" s="10" t="s">
        <v>57</v>
      </c>
      <c r="O30" s="10">
        <v>12</v>
      </c>
      <c r="P30" s="10">
        <v>1</v>
      </c>
      <c r="Q30" s="10">
        <v>1</v>
      </c>
      <c r="R30" s="10">
        <f t="shared" si="7"/>
        <v>12</v>
      </c>
      <c r="S30" s="10">
        <f t="shared" si="8"/>
        <v>12</v>
      </c>
      <c r="T30" s="10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</row>
    <row r="31" customHeight="1" spans="1:247">
      <c r="A31" s="35"/>
      <c r="B31" s="10">
        <v>7</v>
      </c>
      <c r="C31" s="47"/>
      <c r="D31" s="34" t="s">
        <v>81</v>
      </c>
      <c r="E31" s="10">
        <v>1</v>
      </c>
      <c r="F31" s="10"/>
      <c r="G31" s="10"/>
      <c r="H31" s="10" t="s">
        <v>56</v>
      </c>
      <c r="I31" s="10">
        <v>1</v>
      </c>
      <c r="J31" s="10"/>
      <c r="K31" s="10"/>
      <c r="L31" s="10" t="s">
        <v>56</v>
      </c>
      <c r="M31" s="10">
        <f t="shared" si="6"/>
        <v>1</v>
      </c>
      <c r="N31" s="10" t="s">
        <v>57</v>
      </c>
      <c r="O31" s="10">
        <v>12</v>
      </c>
      <c r="P31" s="10">
        <v>1</v>
      </c>
      <c r="Q31" s="10">
        <v>1</v>
      </c>
      <c r="R31" s="10">
        <f t="shared" si="7"/>
        <v>12</v>
      </c>
      <c r="S31" s="10">
        <f t="shared" si="8"/>
        <v>12</v>
      </c>
      <c r="T31" s="10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</row>
    <row r="32" ht="24" spans="1:247">
      <c r="A32" s="35"/>
      <c r="B32" s="10">
        <v>8</v>
      </c>
      <c r="C32" s="48"/>
      <c r="D32" s="34" t="s">
        <v>82</v>
      </c>
      <c r="E32" s="10">
        <v>1</v>
      </c>
      <c r="F32" s="10"/>
      <c r="G32" s="10"/>
      <c r="H32" s="10" t="s">
        <v>56</v>
      </c>
      <c r="I32" s="10">
        <v>1</v>
      </c>
      <c r="J32" s="10"/>
      <c r="K32" s="10"/>
      <c r="L32" s="10" t="s">
        <v>56</v>
      </c>
      <c r="M32" s="10">
        <f t="shared" si="6"/>
        <v>1</v>
      </c>
      <c r="N32" s="10" t="s">
        <v>83</v>
      </c>
      <c r="O32" s="10">
        <v>4</v>
      </c>
      <c r="P32" s="10">
        <v>1</v>
      </c>
      <c r="Q32" s="10">
        <v>2</v>
      </c>
      <c r="R32" s="10">
        <f t="shared" si="7"/>
        <v>8</v>
      </c>
      <c r="S32" s="10">
        <f t="shared" si="8"/>
        <v>8</v>
      </c>
      <c r="T32" s="10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38"/>
      <c r="IJ32" s="38"/>
      <c r="IK32" s="38"/>
      <c r="IL32" s="38"/>
      <c r="IM32" s="38"/>
    </row>
    <row r="33" customHeight="1" spans="1:247">
      <c r="A33" s="28" t="s">
        <v>84</v>
      </c>
      <c r="B33" s="29"/>
      <c r="C33" s="30"/>
      <c r="D33" s="31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>
        <f>Q5+Q14+Q24</f>
        <v>17</v>
      </c>
      <c r="R33" s="28">
        <f>R5+R14+R24</f>
        <v>5384</v>
      </c>
      <c r="S33" s="28">
        <f>S5+S14+S24</f>
        <v>10160</v>
      </c>
      <c r="T33" s="28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</row>
    <row r="34" customHeight="1" spans="1:247">
      <c r="A34" s="49"/>
      <c r="B34" s="8"/>
      <c r="C34" s="50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</row>
    <row r="35" customHeight="1" spans="1:247">
      <c r="A35" s="49"/>
      <c r="B35" s="8"/>
      <c r="C35" s="50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</row>
    <row r="36" customHeight="1" spans="1:247">
      <c r="A36" s="49"/>
      <c r="B36" s="8"/>
      <c r="C36" s="50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</row>
    <row r="37" customHeight="1" spans="1:247">
      <c r="A37" s="49"/>
      <c r="B37" s="8"/>
      <c r="C37" s="50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</row>
    <row r="38" customHeight="1" spans="1:247">
      <c r="A38" s="49"/>
      <c r="B38" s="8"/>
      <c r="C38" s="50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</row>
    <row r="39" customHeight="1" spans="1:247">
      <c r="A39" s="49"/>
      <c r="B39" s="8"/>
      <c r="C39" s="50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</row>
    <row r="40" customHeight="1" spans="1:247">
      <c r="A40" s="49"/>
      <c r="B40" s="8"/>
      <c r="C40" s="50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</row>
    <row r="41" customHeight="1" spans="1:247">
      <c r="A41" s="49"/>
      <c r="B41" s="8"/>
      <c r="C41" s="50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</row>
    <row r="42" customHeight="1" spans="1:247">
      <c r="A42" s="49"/>
      <c r="B42" s="8"/>
      <c r="C42" s="50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</row>
    <row r="43" customHeight="1" spans="1:247">
      <c r="A43" s="49"/>
      <c r="B43" s="8"/>
      <c r="C43" s="50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</row>
    <row r="44" customHeight="1" spans="1:247">
      <c r="A44" s="49"/>
      <c r="B44" s="8"/>
      <c r="C44" s="50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</row>
    <row r="45" customHeight="1" spans="1:247">
      <c r="A45" s="49"/>
      <c r="B45" s="8"/>
      <c r="C45" s="50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</row>
    <row r="46" customHeight="1" spans="1:247">
      <c r="A46" s="49"/>
      <c r="B46" s="8"/>
      <c r="C46" s="50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</row>
    <row r="47" customHeight="1" spans="1:247">
      <c r="A47" s="49"/>
      <c r="B47" s="8"/>
      <c r="C47" s="50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</row>
    <row r="48" customHeight="1" spans="1:247">
      <c r="A48" s="49"/>
      <c r="B48" s="8"/>
      <c r="C48" s="50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</row>
    <row r="49" customHeight="1" spans="1:247">
      <c r="A49" s="49"/>
      <c r="B49" s="8"/>
      <c r="C49" s="50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</row>
    <row r="50" customHeight="1" spans="1:247">
      <c r="A50" s="49"/>
      <c r="B50" s="8"/>
      <c r="C50" s="50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</row>
    <row r="51" customHeight="1" spans="1:247">
      <c r="A51" s="49"/>
      <c r="B51" s="8"/>
      <c r="C51" s="50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</row>
    <row r="52" customHeight="1" spans="1:247">
      <c r="A52" s="49"/>
      <c r="B52" s="8"/>
      <c r="C52" s="50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</row>
    <row r="53" customHeight="1" spans="1:247">
      <c r="A53" s="49"/>
      <c r="B53" s="8"/>
      <c r="C53" s="50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</row>
    <row r="54" customHeight="1" spans="1:247">
      <c r="A54" s="49"/>
      <c r="B54" s="8"/>
      <c r="C54" s="50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</row>
    <row r="55" customHeight="1" spans="1:247">
      <c r="A55" s="49"/>
      <c r="B55" s="8"/>
      <c r="C55" s="50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</row>
    <row r="56" customHeight="1" spans="1:247">
      <c r="A56" s="49"/>
      <c r="B56" s="8"/>
      <c r="C56" s="50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</row>
    <row r="57" customHeight="1" spans="1:247">
      <c r="A57" s="49"/>
      <c r="B57" s="8"/>
      <c r="C57" s="50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</row>
    <row r="58" customHeight="1" spans="1:247">
      <c r="A58" s="49"/>
      <c r="B58" s="8"/>
      <c r="C58" s="50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</row>
    <row r="59" customHeight="1" spans="1:247">
      <c r="A59" s="49"/>
      <c r="B59" s="8"/>
      <c r="C59" s="50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</row>
    <row r="60" customHeight="1" spans="1:247">
      <c r="A60" s="49"/>
      <c r="B60" s="8"/>
      <c r="C60" s="50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</row>
    <row r="61" customHeight="1" spans="1:247">
      <c r="A61" s="49"/>
      <c r="B61" s="8"/>
      <c r="C61" s="50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</row>
    <row r="62" customHeight="1" spans="1:247">
      <c r="A62" s="49"/>
      <c r="B62" s="8"/>
      <c r="C62" s="50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</row>
    <row r="63" customHeight="1" spans="1:247">
      <c r="A63" s="49"/>
      <c r="B63" s="8"/>
      <c r="C63" s="50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</row>
    <row r="64" customHeight="1" spans="1:247">
      <c r="A64" s="49"/>
      <c r="B64" s="8"/>
      <c r="C64" s="50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</row>
    <row r="65" customHeight="1" spans="1:247">
      <c r="A65" s="49"/>
      <c r="B65" s="8"/>
      <c r="C65" s="50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</row>
    <row r="66" customHeight="1" spans="1:247">
      <c r="A66" s="49"/>
      <c r="B66" s="8"/>
      <c r="C66" s="50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</row>
    <row r="67" customHeight="1" spans="1:247">
      <c r="A67" s="49"/>
      <c r="B67" s="8"/>
      <c r="C67" s="50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</row>
    <row r="68" customHeight="1" spans="1:247">
      <c r="A68" s="49"/>
      <c r="B68" s="8"/>
      <c r="C68" s="50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</row>
    <row r="69" customHeight="1" spans="1:247">
      <c r="A69" s="49"/>
      <c r="B69" s="8"/>
      <c r="C69" s="50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</row>
    <row r="70" customHeight="1" spans="1:247">
      <c r="A70" s="49"/>
      <c r="B70" s="8"/>
      <c r="C70" s="50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</row>
    <row r="71" customHeight="1" spans="1:247">
      <c r="A71" s="49"/>
      <c r="B71" s="8"/>
      <c r="C71" s="50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</row>
    <row r="72" customHeight="1" spans="1:247">
      <c r="A72" s="49"/>
      <c r="B72" s="8"/>
      <c r="C72" s="50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</row>
    <row r="73" customHeight="1" spans="1:247">
      <c r="A73" s="49"/>
      <c r="B73" s="8"/>
      <c r="C73" s="50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</row>
    <row r="74" customHeight="1" spans="1:247">
      <c r="A74" s="49"/>
      <c r="B74" s="8"/>
      <c r="C74" s="50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</row>
    <row r="75" customHeight="1" spans="1:247">
      <c r="A75" s="49"/>
      <c r="B75" s="8"/>
      <c r="C75" s="50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</row>
    <row r="76" customHeight="1" spans="1:247">
      <c r="A76" s="49"/>
      <c r="B76" s="8"/>
      <c r="C76" s="50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</row>
    <row r="77" customHeight="1" spans="1:247">
      <c r="A77" s="49"/>
      <c r="B77" s="8"/>
      <c r="C77" s="50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</row>
    <row r="78" customHeight="1" spans="1:247">
      <c r="A78" s="49"/>
      <c r="B78" s="8"/>
      <c r="C78" s="50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</row>
    <row r="79" customHeight="1" spans="1:247">
      <c r="A79" s="49"/>
      <c r="B79" s="8"/>
      <c r="C79" s="50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</row>
    <row r="80" customHeight="1" spans="1:247">
      <c r="A80" s="49"/>
      <c r="B80" s="8"/>
      <c r="C80" s="50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</row>
    <row r="81" customHeight="1" spans="1:247">
      <c r="A81" s="49"/>
      <c r="B81" s="8"/>
      <c r="C81" s="50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</row>
    <row r="82" customHeight="1" spans="1:247">
      <c r="A82" s="49"/>
      <c r="B82" s="8"/>
      <c r="C82" s="50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</row>
    <row r="83" customHeight="1" spans="1:247">
      <c r="A83" s="49"/>
      <c r="B83" s="8"/>
      <c r="C83" s="50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</row>
    <row r="84" customHeight="1" spans="1:247">
      <c r="A84" s="49"/>
      <c r="B84" s="8"/>
      <c r="C84" s="50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</row>
    <row r="85" customHeight="1" spans="1:247">
      <c r="A85" s="49"/>
      <c r="B85" s="8"/>
      <c r="C85" s="50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</row>
    <row r="86" customHeight="1" spans="1:247">
      <c r="A86" s="49"/>
      <c r="B86" s="8"/>
      <c r="C86" s="50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</row>
    <row r="87" customHeight="1" spans="1:247">
      <c r="A87" s="49"/>
      <c r="B87" s="8"/>
      <c r="C87" s="50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</row>
    <row r="88" customHeight="1" spans="1:247">
      <c r="A88" s="49"/>
      <c r="B88" s="8"/>
      <c r="C88" s="50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</row>
    <row r="89" customHeight="1" spans="1:247">
      <c r="A89" s="49"/>
      <c r="B89" s="8"/>
      <c r="C89" s="50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</row>
    <row r="90" customHeight="1" spans="1:247">
      <c r="A90" s="49"/>
      <c r="B90" s="8"/>
      <c r="C90" s="50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</row>
    <row r="91" customHeight="1" spans="1:247">
      <c r="A91" s="49"/>
      <c r="B91" s="8"/>
      <c r="C91" s="50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</row>
    <row r="92" customHeight="1" spans="1:247">
      <c r="A92" s="49"/>
      <c r="B92" s="8"/>
      <c r="C92" s="50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</row>
    <row r="93" customHeight="1" spans="1:247">
      <c r="A93" s="49"/>
      <c r="B93" s="8"/>
      <c r="C93" s="50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</row>
    <row r="94" customHeight="1" spans="1:247">
      <c r="A94" s="49"/>
      <c r="B94" s="8"/>
      <c r="C94" s="50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</row>
    <row r="95" customHeight="1" spans="1:247">
      <c r="A95" s="49"/>
      <c r="B95" s="8"/>
      <c r="C95" s="50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</row>
    <row r="96" customHeight="1" spans="1:247">
      <c r="A96" s="49"/>
      <c r="B96" s="8"/>
      <c r="C96" s="50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</row>
    <row r="97" customHeight="1" spans="1:247">
      <c r="A97" s="49"/>
      <c r="B97" s="8"/>
      <c r="C97" s="50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</row>
    <row r="98" customHeight="1" spans="1:247">
      <c r="A98" s="49"/>
      <c r="B98" s="8"/>
      <c r="C98" s="50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</row>
    <row r="99" customHeight="1" spans="1:247">
      <c r="A99" s="49"/>
      <c r="B99" s="8"/>
      <c r="C99" s="50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</row>
    <row r="100" customHeight="1" spans="1:247">
      <c r="A100" s="49"/>
      <c r="B100" s="8"/>
      <c r="C100" s="50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</row>
    <row r="101" customHeight="1" spans="1:247">
      <c r="A101" s="49"/>
      <c r="B101" s="8"/>
      <c r="C101" s="50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</row>
    <row r="102" customHeight="1" spans="1:247">
      <c r="A102" s="49"/>
      <c r="B102" s="8"/>
      <c r="C102" s="50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</row>
    <row r="103" customHeight="1" spans="1:247">
      <c r="A103" s="49"/>
      <c r="B103" s="8"/>
      <c r="C103" s="50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</row>
    <row r="104" customHeight="1" spans="1:247">
      <c r="A104" s="49"/>
      <c r="B104" s="8"/>
      <c r="C104" s="50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</row>
    <row r="105" customHeight="1" spans="1:247">
      <c r="A105" s="49"/>
      <c r="B105" s="8"/>
      <c r="C105" s="50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</row>
    <row r="106" customHeight="1" spans="1:247">
      <c r="A106" s="49"/>
      <c r="B106" s="8"/>
      <c r="C106" s="50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</row>
    <row r="107" customHeight="1" spans="1:247">
      <c r="A107" s="49"/>
      <c r="B107" s="8"/>
      <c r="C107" s="50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</row>
    <row r="108" customHeight="1" spans="1:247">
      <c r="A108" s="49"/>
      <c r="B108" s="8"/>
      <c r="C108" s="50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</row>
    <row r="109" customHeight="1" spans="1:247">
      <c r="A109" s="49"/>
      <c r="B109" s="8"/>
      <c r="C109" s="50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</row>
    <row r="110" customHeight="1" spans="1:247">
      <c r="A110" s="49"/>
      <c r="B110" s="8"/>
      <c r="C110" s="50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</row>
    <row r="111" customHeight="1" spans="1:247">
      <c r="A111" s="49"/>
      <c r="B111" s="8"/>
      <c r="C111" s="50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</row>
    <row r="112" customHeight="1" spans="1:247">
      <c r="A112" s="49"/>
      <c r="B112" s="8"/>
      <c r="C112" s="50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</row>
    <row r="113" customHeight="1" spans="1:247">
      <c r="A113" s="49"/>
      <c r="B113" s="8"/>
      <c r="C113" s="50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</row>
    <row r="114" customHeight="1" spans="1:247">
      <c r="A114" s="49"/>
      <c r="B114" s="8"/>
      <c r="C114" s="50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</row>
    <row r="115" customHeight="1" spans="1:247">
      <c r="A115" s="49"/>
      <c r="B115" s="8"/>
      <c r="C115" s="50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</row>
    <row r="116" customHeight="1" spans="1:247">
      <c r="A116" s="49"/>
      <c r="B116" s="8"/>
      <c r="C116" s="50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</row>
    <row r="117" customHeight="1" spans="1:247">
      <c r="A117" s="49"/>
      <c r="B117" s="8"/>
      <c r="C117" s="50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</row>
    <row r="118" customHeight="1" spans="1:247">
      <c r="A118" s="49"/>
      <c r="B118" s="8"/>
      <c r="C118" s="50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</row>
    <row r="119" customHeight="1" spans="1:247">
      <c r="A119" s="49"/>
      <c r="B119" s="8"/>
      <c r="C119" s="50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</row>
    <row r="120" customHeight="1" spans="1:247">
      <c r="A120" s="49"/>
      <c r="B120" s="8"/>
      <c r="C120" s="50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</row>
    <row r="121" customHeight="1" spans="1:247">
      <c r="A121" s="49"/>
      <c r="B121" s="8"/>
      <c r="C121" s="50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</row>
    <row r="122" customHeight="1" spans="1:247">
      <c r="A122" s="49"/>
      <c r="B122" s="8"/>
      <c r="C122" s="50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</row>
    <row r="123" customHeight="1" spans="1:247">
      <c r="A123" s="49"/>
      <c r="B123" s="8"/>
      <c r="C123" s="50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</row>
    <row r="124" customHeight="1" spans="1:247">
      <c r="A124" s="49"/>
      <c r="B124" s="8"/>
      <c r="C124" s="50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</row>
    <row r="125" customHeight="1" spans="1:247">
      <c r="A125" s="49"/>
      <c r="B125" s="8"/>
      <c r="C125" s="50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</row>
    <row r="126" customHeight="1" spans="1:247">
      <c r="A126" s="49"/>
      <c r="B126" s="8"/>
      <c r="C126" s="50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</row>
    <row r="127" customHeight="1" spans="1:247">
      <c r="A127" s="49"/>
      <c r="B127" s="8"/>
      <c r="C127" s="50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</row>
    <row r="128" customHeight="1" spans="1:247">
      <c r="A128" s="49"/>
      <c r="B128" s="8"/>
      <c r="C128" s="50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</row>
    <row r="129" customHeight="1" spans="1:247">
      <c r="A129" s="49"/>
      <c r="B129" s="8"/>
      <c r="C129" s="50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</row>
    <row r="130" customHeight="1" spans="1:247">
      <c r="A130" s="49"/>
      <c r="B130" s="8"/>
      <c r="C130" s="50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</row>
    <row r="131" customHeight="1" spans="1:247">
      <c r="A131" s="49"/>
      <c r="B131" s="8"/>
      <c r="C131" s="50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</row>
    <row r="132" customHeight="1" spans="1:247">
      <c r="A132" s="49"/>
      <c r="B132" s="8"/>
      <c r="C132" s="50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</row>
    <row r="133" customHeight="1" spans="1:247">
      <c r="A133" s="49"/>
      <c r="B133" s="8"/>
      <c r="C133" s="50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</row>
    <row r="134" customHeight="1" spans="1:247">
      <c r="A134" s="49"/>
      <c r="B134" s="8"/>
      <c r="C134" s="50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</row>
    <row r="135" customHeight="1" spans="1:247">
      <c r="A135" s="49"/>
      <c r="B135" s="8"/>
      <c r="C135" s="50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</row>
    <row r="136" customHeight="1" spans="1:247">
      <c r="A136" s="49"/>
      <c r="B136" s="8"/>
      <c r="C136" s="50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</row>
    <row r="137" customHeight="1" spans="1:247">
      <c r="A137" s="49"/>
      <c r="B137" s="8"/>
      <c r="C137" s="50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</row>
    <row r="138" customHeight="1" spans="1:247">
      <c r="A138" s="49"/>
      <c r="B138" s="8"/>
      <c r="C138" s="50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</row>
    <row r="139" customHeight="1" spans="1:247">
      <c r="A139" s="49"/>
      <c r="B139" s="8"/>
      <c r="C139" s="50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</row>
    <row r="140" customHeight="1" spans="1:247">
      <c r="A140" s="49"/>
      <c r="B140" s="8"/>
      <c r="C140" s="50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</row>
    <row r="141" customHeight="1" spans="1:247">
      <c r="A141" s="49"/>
      <c r="B141" s="8"/>
      <c r="C141" s="50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</row>
    <row r="142" customHeight="1" spans="1:247">
      <c r="A142" s="49"/>
      <c r="B142" s="8"/>
      <c r="C142" s="50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</row>
    <row r="143" customHeight="1" spans="1:247">
      <c r="A143" s="49"/>
      <c r="B143" s="8"/>
      <c r="C143" s="50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</row>
    <row r="144" customHeight="1" spans="1:247">
      <c r="A144" s="49"/>
      <c r="B144" s="8"/>
      <c r="C144" s="50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</row>
    <row r="145" customHeight="1" spans="1:247">
      <c r="A145" s="49"/>
      <c r="B145" s="8"/>
      <c r="C145" s="50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</row>
    <row r="146" customHeight="1" spans="1:247">
      <c r="A146" s="49"/>
      <c r="B146" s="8"/>
      <c r="C146" s="50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</row>
    <row r="147" customHeight="1" spans="1:247">
      <c r="A147" s="49"/>
      <c r="B147" s="8"/>
      <c r="C147" s="50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</row>
    <row r="148" customHeight="1" spans="1:247">
      <c r="A148" s="49"/>
      <c r="B148" s="8"/>
      <c r="C148" s="50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</row>
    <row r="149" customHeight="1" spans="1:247">
      <c r="A149" s="49"/>
      <c r="B149" s="8"/>
      <c r="C149" s="50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</row>
    <row r="150" customHeight="1" spans="1:247">
      <c r="A150" s="49"/>
      <c r="B150" s="8"/>
      <c r="C150" s="50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</row>
    <row r="151" customHeight="1" spans="1:247">
      <c r="A151" s="49"/>
      <c r="B151" s="8"/>
      <c r="C151" s="50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</row>
    <row r="152" customHeight="1" spans="1:247">
      <c r="A152" s="49"/>
      <c r="B152" s="8"/>
      <c r="C152" s="50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</row>
    <row r="153" customHeight="1" spans="1:247">
      <c r="A153" s="49"/>
      <c r="B153" s="8"/>
      <c r="C153" s="50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</row>
    <row r="154" customHeight="1" spans="1:247">
      <c r="A154" s="49"/>
      <c r="B154" s="8"/>
      <c r="C154" s="50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</row>
    <row r="155" customHeight="1" spans="1:247">
      <c r="A155" s="49"/>
      <c r="B155" s="8"/>
      <c r="C155" s="50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</row>
    <row r="156" customHeight="1" spans="1:247">
      <c r="A156" s="49"/>
      <c r="B156" s="8"/>
      <c r="C156" s="50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</row>
    <row r="157" customHeight="1" spans="1:247">
      <c r="A157" s="49"/>
      <c r="B157" s="8"/>
      <c r="C157" s="50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</row>
    <row r="158" customHeight="1" spans="1:247">
      <c r="A158" s="49"/>
      <c r="B158" s="8"/>
      <c r="C158" s="50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</row>
    <row r="159" customHeight="1" spans="1:247">
      <c r="A159" s="49"/>
      <c r="B159" s="8"/>
      <c r="C159" s="50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</row>
    <row r="160" customHeight="1" spans="1:247">
      <c r="A160" s="49"/>
      <c r="B160" s="8"/>
      <c r="C160" s="50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</row>
    <row r="161" customHeight="1" spans="1:247">
      <c r="A161" s="49"/>
      <c r="B161" s="8"/>
      <c r="C161" s="50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</row>
    <row r="162" customHeight="1" spans="1:247">
      <c r="A162" s="49"/>
      <c r="B162" s="8"/>
      <c r="C162" s="50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</row>
    <row r="163" customHeight="1" spans="1:247">
      <c r="A163" s="49"/>
      <c r="B163" s="8"/>
      <c r="C163" s="50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</row>
    <row r="164" customHeight="1" spans="1:247">
      <c r="A164" s="49"/>
      <c r="B164" s="8"/>
      <c r="C164" s="50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</row>
    <row r="165" customHeight="1" spans="1:247">
      <c r="A165" s="49"/>
      <c r="B165" s="8"/>
      <c r="C165" s="50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</row>
    <row r="166" customHeight="1" spans="1:247">
      <c r="A166" s="49"/>
      <c r="B166" s="8"/>
      <c r="C166" s="50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</row>
    <row r="167" customHeight="1" spans="1:247">
      <c r="A167" s="49"/>
      <c r="B167" s="8"/>
      <c r="C167" s="50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</row>
    <row r="168" customHeight="1" spans="1:247">
      <c r="A168" s="49"/>
      <c r="B168" s="8"/>
      <c r="C168" s="50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</row>
    <row r="169" customHeight="1" spans="1:247">
      <c r="A169" s="49"/>
      <c r="B169" s="8"/>
      <c r="C169" s="50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</row>
    <row r="170" customHeight="1" spans="1:247">
      <c r="A170" s="49"/>
      <c r="B170" s="8"/>
      <c r="C170" s="50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</row>
    <row r="171" customHeight="1" spans="1:247">
      <c r="A171" s="49"/>
      <c r="B171" s="8"/>
      <c r="C171" s="50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</row>
    <row r="172" customHeight="1" spans="1:247">
      <c r="A172" s="49"/>
      <c r="B172" s="8"/>
      <c r="C172" s="50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</row>
    <row r="173" customHeight="1" spans="1:247">
      <c r="A173" s="49"/>
      <c r="B173" s="8"/>
      <c r="C173" s="50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</row>
    <row r="174" customHeight="1" spans="1:247">
      <c r="A174" s="49"/>
      <c r="B174" s="8"/>
      <c r="C174" s="50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</row>
    <row r="175" customHeight="1" spans="1:247">
      <c r="A175" s="49"/>
      <c r="B175" s="8"/>
      <c r="C175" s="50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</row>
    <row r="176" customHeight="1" spans="1:247">
      <c r="A176" s="49"/>
      <c r="B176" s="8"/>
      <c r="C176" s="50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</row>
    <row r="177" customHeight="1" spans="1:247">
      <c r="A177" s="49"/>
      <c r="B177" s="8"/>
      <c r="C177" s="50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</row>
    <row r="178" customHeight="1" spans="1:247">
      <c r="A178" s="49"/>
      <c r="B178" s="8"/>
      <c r="C178" s="50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</row>
    <row r="179" customHeight="1" spans="1:247">
      <c r="A179" s="49"/>
      <c r="B179" s="8"/>
      <c r="C179" s="50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</row>
    <row r="180" customHeight="1" spans="1:247">
      <c r="A180" s="49"/>
      <c r="B180" s="8"/>
      <c r="C180" s="50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</row>
    <row r="181" customHeight="1" spans="1:247">
      <c r="A181" s="49"/>
      <c r="B181" s="8"/>
      <c r="C181" s="50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</row>
    <row r="182" customHeight="1" spans="1:247">
      <c r="A182" s="49"/>
      <c r="B182" s="8"/>
      <c r="C182" s="50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</row>
    <row r="183" customHeight="1" spans="1:247">
      <c r="A183" s="49"/>
      <c r="B183" s="8"/>
      <c r="C183" s="50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</row>
    <row r="184" customHeight="1" spans="1:247">
      <c r="A184" s="49"/>
      <c r="B184" s="8"/>
      <c r="C184" s="50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</row>
    <row r="185" customHeight="1" spans="1:247">
      <c r="A185" s="49"/>
      <c r="B185" s="8"/>
      <c r="C185" s="50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</row>
    <row r="186" customHeight="1" spans="1:247">
      <c r="A186" s="49"/>
      <c r="B186" s="8"/>
      <c r="C186" s="50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</row>
    <row r="187" customHeight="1" spans="1:247">
      <c r="A187" s="49"/>
      <c r="B187" s="8"/>
      <c r="C187" s="50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</row>
    <row r="188" customHeight="1" spans="1:247">
      <c r="A188" s="49"/>
      <c r="B188" s="8"/>
      <c r="C188" s="50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</row>
    <row r="189" customHeight="1" spans="1:247">
      <c r="A189" s="49"/>
      <c r="B189" s="8"/>
      <c r="C189" s="50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</row>
    <row r="190" customHeight="1" spans="1:247">
      <c r="A190" s="49"/>
      <c r="B190" s="8"/>
      <c r="C190" s="50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</row>
    <row r="191" customHeight="1" spans="1:247">
      <c r="A191" s="49"/>
      <c r="B191" s="8"/>
      <c r="C191" s="50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</row>
    <row r="192" customHeight="1" spans="1:247">
      <c r="A192" s="49"/>
      <c r="B192" s="8"/>
      <c r="C192" s="50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</row>
    <row r="193" customHeight="1" spans="1:247">
      <c r="A193" s="49"/>
      <c r="B193" s="8"/>
      <c r="C193" s="50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</row>
    <row r="194" customHeight="1" spans="1:247">
      <c r="A194" s="49"/>
      <c r="B194" s="8"/>
      <c r="C194" s="50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</row>
    <row r="195" customHeight="1" spans="1:247">
      <c r="A195" s="49"/>
      <c r="B195" s="8"/>
      <c r="C195" s="50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</row>
    <row r="196" customHeight="1" spans="1:247">
      <c r="A196" s="49"/>
      <c r="B196" s="8"/>
      <c r="C196" s="50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</row>
    <row r="197" customHeight="1" spans="1:247">
      <c r="A197" s="49"/>
      <c r="B197" s="8"/>
      <c r="C197" s="50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</row>
  </sheetData>
  <mergeCells count="24">
    <mergeCell ref="A1:T1"/>
    <mergeCell ref="E2:H2"/>
    <mergeCell ref="I2:L2"/>
    <mergeCell ref="N2:Q2"/>
    <mergeCell ref="N3:O3"/>
    <mergeCell ref="B5:D5"/>
    <mergeCell ref="B14:D14"/>
    <mergeCell ref="B24:D24"/>
    <mergeCell ref="B33:D33"/>
    <mergeCell ref="A2:A4"/>
    <mergeCell ref="A6:A13"/>
    <mergeCell ref="A15:A23"/>
    <mergeCell ref="A25:A32"/>
    <mergeCell ref="B2:B4"/>
    <mergeCell ref="C2:C4"/>
    <mergeCell ref="C21:C23"/>
    <mergeCell ref="C25:C32"/>
    <mergeCell ref="D2:D4"/>
    <mergeCell ref="E3:E4"/>
    <mergeCell ref="I3:I4"/>
    <mergeCell ref="M2:M3"/>
    <mergeCell ref="R2:R3"/>
    <mergeCell ref="S2:S3"/>
    <mergeCell ref="T2:T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D27" sqref="D27:D28"/>
    </sheetView>
  </sheetViews>
  <sheetFormatPr defaultColWidth="9" defaultRowHeight="13.5"/>
  <cols>
    <col min="1" max="1" width="13" customWidth="1"/>
    <col min="2" max="2" width="18" customWidth="1"/>
    <col min="3" max="8" width="15" customWidth="1"/>
    <col min="9" max="11" width="13" customWidth="1"/>
  </cols>
  <sheetData>
    <row r="1" ht="24.75" customHeight="1" spans="1:11">
      <c r="A1" s="14" t="s">
        <v>85</v>
      </c>
      <c r="B1" s="14"/>
      <c r="C1" s="14"/>
      <c r="D1" s="14"/>
      <c r="E1" s="14"/>
      <c r="F1" s="14"/>
      <c r="G1" s="14"/>
      <c r="H1" s="14"/>
      <c r="I1" s="21"/>
      <c r="J1" s="21"/>
      <c r="K1" s="21"/>
    </row>
    <row r="2" ht="24.75" customHeight="1" spans="1:11">
      <c r="A2" s="15" t="s">
        <v>2</v>
      </c>
      <c r="B2" s="15" t="s">
        <v>3</v>
      </c>
      <c r="C2" s="15" t="s">
        <v>86</v>
      </c>
      <c r="D2" s="15" t="s">
        <v>87</v>
      </c>
      <c r="E2" s="16" t="s">
        <v>88</v>
      </c>
      <c r="F2" s="15" t="s">
        <v>89</v>
      </c>
      <c r="G2" s="17" t="s">
        <v>90</v>
      </c>
      <c r="H2" s="17" t="s">
        <v>91</v>
      </c>
      <c r="I2" s="21"/>
      <c r="J2" s="21"/>
      <c r="K2" s="21"/>
    </row>
    <row r="3" ht="24.75" customHeight="1" spans="1:11">
      <c r="A3" s="6">
        <v>1</v>
      </c>
      <c r="B3" s="18" t="s">
        <v>33</v>
      </c>
      <c r="C3" s="6" t="s">
        <v>55</v>
      </c>
      <c r="D3" s="6"/>
      <c r="E3" s="6"/>
      <c r="F3" s="19"/>
      <c r="G3" s="19">
        <f>D3/$D$6</f>
        <v>0</v>
      </c>
      <c r="H3" s="19">
        <f>E3/$E$6</f>
        <v>0</v>
      </c>
      <c r="I3" s="21"/>
      <c r="J3" s="21"/>
      <c r="K3" s="21"/>
    </row>
    <row r="4" ht="24.75" customHeight="1" spans="1:11">
      <c r="A4" s="6">
        <v>2</v>
      </c>
      <c r="B4" s="18" t="s">
        <v>52</v>
      </c>
      <c r="C4" s="6">
        <v>9</v>
      </c>
      <c r="D4" s="6">
        <v>4176</v>
      </c>
      <c r="E4" s="6">
        <v>7704</v>
      </c>
      <c r="F4" s="19">
        <f>C4/$C$6</f>
        <v>0.529411764705882</v>
      </c>
      <c r="G4" s="19">
        <f>D4/$D$6</f>
        <v>0.775631500742942</v>
      </c>
      <c r="H4" s="19">
        <f>E4/$E$6</f>
        <v>0.758267716535433</v>
      </c>
      <c r="I4" s="21"/>
      <c r="J4" s="21"/>
      <c r="K4" s="21"/>
    </row>
    <row r="5" ht="24.75" customHeight="1" spans="1:11">
      <c r="A5" s="6">
        <v>3</v>
      </c>
      <c r="B5" s="18" t="s">
        <v>73</v>
      </c>
      <c r="C5" s="6">
        <v>8</v>
      </c>
      <c r="D5" s="6">
        <v>1208</v>
      </c>
      <c r="E5" s="6">
        <v>2456</v>
      </c>
      <c r="F5" s="19">
        <f>C5/$C$6</f>
        <v>0.470588235294118</v>
      </c>
      <c r="G5" s="19">
        <f>D5/$D$6</f>
        <v>0.224368499257058</v>
      </c>
      <c r="H5" s="19">
        <f>E5/$E$6</f>
        <v>0.241732283464567</v>
      </c>
      <c r="I5" s="21"/>
      <c r="J5" s="21"/>
      <c r="K5" s="21"/>
    </row>
    <row r="6" ht="24.75" customHeight="1" spans="1:11">
      <c r="A6" s="6" t="s">
        <v>92</v>
      </c>
      <c r="B6" s="6"/>
      <c r="C6" s="6">
        <f t="shared" ref="C6:H6" si="0">SUM(C4:C5)</f>
        <v>17</v>
      </c>
      <c r="D6" s="6">
        <f t="shared" si="0"/>
        <v>5384</v>
      </c>
      <c r="E6" s="20">
        <f t="shared" si="0"/>
        <v>10160</v>
      </c>
      <c r="F6" s="6">
        <f t="shared" si="0"/>
        <v>1</v>
      </c>
      <c r="G6" s="6">
        <f t="shared" si="0"/>
        <v>1</v>
      </c>
      <c r="H6" s="6">
        <f t="shared" si="0"/>
        <v>1</v>
      </c>
      <c r="I6" s="21"/>
      <c r="J6" s="21"/>
      <c r="K6" s="21"/>
    </row>
    <row r="7" spans="1:1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1:1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</row>
    <row r="20" spans="1:1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1:1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1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1:1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spans="1:1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</row>
    <row r="32" spans="1:1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</row>
    <row r="33" spans="1:1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</row>
    <row r="34" spans="1:1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</row>
    <row r="35" spans="1:1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</row>
    <row r="36" spans="1:1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</row>
    <row r="37" spans="1:1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</row>
    <row r="38" spans="1:1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</row>
    <row r="39" spans="1:1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</row>
    <row r="40" spans="1:1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</row>
    <row r="42" spans="1:1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</row>
    <row r="43" spans="1:1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</row>
    <row r="44" spans="1:1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</row>
    <row r="45" spans="1:1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</row>
    <row r="46" spans="1:1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</row>
    <row r="47" spans="1:1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</row>
    <row r="48" spans="1:1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</row>
    <row r="49" spans="1:1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</row>
    <row r="50" spans="1:1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</row>
    <row r="51" spans="1:1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</row>
    <row r="53" spans="1:1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1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</row>
    <row r="55" spans="1:1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</row>
    <row r="60" spans="1:1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</row>
    <row r="61" spans="1:1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1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</row>
    <row r="63" spans="1:1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</row>
    <row r="65" spans="1:1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</row>
    <row r="66" spans="1:1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</row>
    <row r="67" spans="1:1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</row>
    <row r="68" spans="1:1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</row>
    <row r="69" spans="1:1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</row>
    <row r="70" spans="1:1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</row>
    <row r="71" spans="1:1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</row>
    <row r="72" spans="1:1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</row>
    <row r="73" spans="1:1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</row>
    <row r="74" spans="1:1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</row>
    <row r="75" spans="1:1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</row>
    <row r="76" spans="1:1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</row>
    <row r="77" spans="1:1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</row>
    <row r="78" spans="1:1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</row>
    <row r="79" spans="1:1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</row>
    <row r="80" spans="1:1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</row>
    <row r="81" spans="1:1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</row>
    <row r="82" spans="1:1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</row>
    <row r="83" spans="1:1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</row>
    <row r="84" spans="1:1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</row>
    <row r="85" spans="1:1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</row>
    <row r="86" spans="1:1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</row>
    <row r="87" spans="1:1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</row>
    <row r="88" spans="1:1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</row>
    <row r="89" spans="1:1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</row>
    <row r="90" spans="1:1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</row>
    <row r="91" spans="1:1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</row>
    <row r="92" spans="1:1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</row>
    <row r="93" spans="1:1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</row>
    <row r="94" spans="1:1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</row>
    <row r="95" spans="1:1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</row>
    <row r="96" spans="1:1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</row>
    <row r="97" spans="1:1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</row>
    <row r="98" spans="1:1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</row>
    <row r="99" spans="1:1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</row>
    <row r="100" spans="1:1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</row>
    <row r="101" spans="1:1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</row>
    <row r="102" spans="1:1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</row>
    <row r="103" spans="1:1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</row>
    <row r="104" spans="1:1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</row>
    <row r="105" spans="1:1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1:1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</row>
    <row r="107" spans="1:1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</row>
    <row r="108" spans="1:1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</row>
    <row r="109" spans="1:1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</row>
    <row r="110" spans="1:1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</row>
    <row r="111" spans="1: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</row>
    <row r="112" spans="1:1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</row>
    <row r="113" spans="1:1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</row>
    <row r="114" spans="1:1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</row>
    <row r="115" spans="1:1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</row>
    <row r="116" spans="1:1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1:1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</row>
    <row r="118" spans="1:1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</row>
    <row r="119" spans="1:1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</row>
    <row r="120" spans="1:1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1:1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</row>
    <row r="122" spans="1:1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</row>
    <row r="124" spans="1:1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</row>
    <row r="125" spans="1:1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</row>
    <row r="126" spans="1:1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1:1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1:1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1:1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1:1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</row>
    <row r="131" spans="1:1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1:1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1:1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</row>
    <row r="134" spans="1:1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</row>
    <row r="135" spans="1:1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</row>
    <row r="136" spans="1:1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</row>
    <row r="137" spans="1:1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</row>
    <row r="138" spans="1:1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</row>
    <row r="139" spans="1:1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</row>
    <row r="140" spans="1:1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</row>
    <row r="141" spans="1:1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</row>
    <row r="142" spans="1:1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</row>
    <row r="143" spans="1:1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</row>
    <row r="144" spans="1:1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</row>
    <row r="145" spans="1:1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</row>
    <row r="146" spans="1:1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</row>
    <row r="147" spans="1:1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</row>
    <row r="148" spans="1:1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</row>
    <row r="149" spans="1:1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</row>
    <row r="150" spans="1:1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</row>
    <row r="151" spans="1:1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</row>
    <row r="152" spans="1:1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</row>
    <row r="153" spans="1:1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</row>
    <row r="154" spans="1:1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</row>
    <row r="155" spans="1:1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</row>
    <row r="156" spans="1:1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</row>
    <row r="157" spans="1:1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</row>
    <row r="158" spans="1:1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</row>
    <row r="159" spans="1:1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</row>
    <row r="160" spans="1:1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</row>
    <row r="161" spans="1:1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</row>
    <row r="162" spans="1:1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</row>
    <row r="163" spans="1:1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</row>
    <row r="164" spans="1:1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</row>
    <row r="165" spans="1:1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</row>
    <row r="166" spans="1:1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</row>
    <row r="167" spans="1:1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</row>
    <row r="168" spans="1:1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</row>
    <row r="169" spans="1:1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</row>
    <row r="170" spans="1:1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</row>
    <row r="171" spans="1:1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</row>
    <row r="172" spans="1:1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</row>
    <row r="173" spans="1:1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</row>
    <row r="174" spans="1:1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</row>
    <row r="175" spans="1:1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</row>
    <row r="176" spans="1:1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</row>
    <row r="177" spans="1:1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</row>
    <row r="178" spans="1:1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</row>
    <row r="179" spans="1:1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</row>
    <row r="180" spans="1:1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</row>
    <row r="181" spans="1:1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</row>
    <row r="182" spans="1:1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</row>
    <row r="183" spans="1:1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</row>
    <row r="184" spans="1:1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</row>
    <row r="185" spans="1:1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</row>
    <row r="186" spans="1:1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</row>
    <row r="187" spans="1:1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</row>
    <row r="188" spans="1:1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</row>
    <row r="189" spans="1:1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</row>
    <row r="190" spans="1:1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</row>
    <row r="191" spans="1:1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</row>
    <row r="192" spans="1:1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</row>
    <row r="193" spans="1:1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</row>
    <row r="194" spans="1:1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</row>
    <row r="195" spans="1:1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</row>
    <row r="196" spans="1:1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</row>
    <row r="197" spans="1:1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</row>
    <row r="198" spans="1:1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</row>
    <row r="199" spans="1:1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</row>
    <row r="200" spans="1:1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</row>
    <row r="201" spans="1:1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</row>
  </sheetData>
  <mergeCells count="1">
    <mergeCell ref="A6:B6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188"/>
  <sheetViews>
    <sheetView workbookViewId="0">
      <selection activeCell="H27" sqref="H27"/>
    </sheetView>
  </sheetViews>
  <sheetFormatPr defaultColWidth="9" defaultRowHeight="13.5"/>
  <cols>
    <col min="1" max="4" width="13" customWidth="1"/>
    <col min="5" max="5" width="15" customWidth="1"/>
    <col min="6" max="6" width="16" customWidth="1"/>
    <col min="7" max="7" width="17" customWidth="1"/>
    <col min="8" max="8" width="22" customWidth="1"/>
    <col min="9" max="12" width="13" customWidth="1"/>
    <col min="13" max="13" width="27" customWidth="1"/>
    <col min="14" max="256" width="13" customWidth="1"/>
  </cols>
  <sheetData>
    <row r="1" ht="33" customHeight="1" spans="1:256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</row>
    <row r="2" ht="33" customHeight="1" spans="1:256">
      <c r="A2" s="2" t="s">
        <v>94</v>
      </c>
      <c r="B2" s="3" t="s">
        <v>95</v>
      </c>
      <c r="C2" s="3" t="s">
        <v>96</v>
      </c>
      <c r="D2" s="3" t="s">
        <v>97</v>
      </c>
      <c r="E2" s="3" t="s">
        <v>98</v>
      </c>
      <c r="F2" s="3" t="s">
        <v>99</v>
      </c>
      <c r="G2" s="3" t="s">
        <v>100</v>
      </c>
      <c r="H2" s="3" t="s">
        <v>101</v>
      </c>
      <c r="I2" s="10" t="s">
        <v>102</v>
      </c>
      <c r="J2" s="10" t="s">
        <v>103</v>
      </c>
      <c r="K2" s="10" t="s">
        <v>104</v>
      </c>
      <c r="L2" s="6" t="s">
        <v>84</v>
      </c>
      <c r="M2" s="6" t="s">
        <v>105</v>
      </c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</row>
    <row r="3" ht="33" customHeight="1" spans="1:256">
      <c r="A3" s="2" t="s">
        <v>106</v>
      </c>
      <c r="B3" s="4" t="s">
        <v>107</v>
      </c>
      <c r="C3" s="4" t="s">
        <v>108</v>
      </c>
      <c r="D3" s="4" t="s">
        <v>109</v>
      </c>
      <c r="E3" s="4" t="s">
        <v>110</v>
      </c>
      <c r="F3" s="4" t="s">
        <v>111</v>
      </c>
      <c r="G3" s="4" t="s">
        <v>112</v>
      </c>
      <c r="H3" s="4" t="s">
        <v>113</v>
      </c>
      <c r="I3" s="4" t="s">
        <v>114</v>
      </c>
      <c r="J3" s="4" t="s">
        <v>115</v>
      </c>
      <c r="K3" s="4" t="s">
        <v>116</v>
      </c>
      <c r="L3" s="6"/>
      <c r="M3" s="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ht="33" customHeight="1" spans="1:256">
      <c r="A4" s="5" t="s">
        <v>117</v>
      </c>
      <c r="B4" s="6" t="s">
        <v>118</v>
      </c>
      <c r="C4" s="5" t="s">
        <v>119</v>
      </c>
      <c r="D4" s="5" t="s">
        <v>120</v>
      </c>
      <c r="E4" s="5" t="s">
        <v>121</v>
      </c>
      <c r="F4" s="5" t="s">
        <v>122</v>
      </c>
      <c r="G4" s="5" t="s">
        <v>123</v>
      </c>
      <c r="H4" s="5" t="s">
        <v>124</v>
      </c>
      <c r="I4" s="5" t="s">
        <v>125</v>
      </c>
      <c r="J4" s="5" t="s">
        <v>126</v>
      </c>
      <c r="K4" s="5"/>
      <c r="L4" s="6"/>
      <c r="M4" s="6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</row>
    <row r="5" ht="33" customHeight="1" spans="1:256">
      <c r="A5" s="5" t="s">
        <v>127</v>
      </c>
      <c r="B5" s="6" t="s">
        <v>118</v>
      </c>
      <c r="C5" s="5" t="s">
        <v>128</v>
      </c>
      <c r="D5" s="5" t="s">
        <v>129</v>
      </c>
      <c r="E5" s="5" t="s">
        <v>130</v>
      </c>
      <c r="F5" s="5" t="s">
        <v>131</v>
      </c>
      <c r="G5" s="5" t="s">
        <v>132</v>
      </c>
      <c r="H5" s="5" t="s">
        <v>133</v>
      </c>
      <c r="I5" s="5" t="s">
        <v>134</v>
      </c>
      <c r="J5" s="5" t="s">
        <v>135</v>
      </c>
      <c r="K5" s="5"/>
      <c r="L5" s="6"/>
      <c r="M5" s="6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ht="33" customHeight="1" spans="1:256">
      <c r="A6" s="6" t="s">
        <v>136</v>
      </c>
      <c r="B6" s="6"/>
      <c r="C6" s="7">
        <v>1</v>
      </c>
      <c r="D6" s="7"/>
      <c r="E6" s="7"/>
      <c r="F6" s="7">
        <v>2</v>
      </c>
      <c r="G6" s="7" t="s">
        <v>55</v>
      </c>
      <c r="H6" s="7">
        <v>1</v>
      </c>
      <c r="I6" s="13">
        <v>1</v>
      </c>
      <c r="J6" s="6" t="s">
        <v>55</v>
      </c>
      <c r="K6" s="6"/>
      <c r="L6" s="6">
        <v>5</v>
      </c>
      <c r="M6" s="6" t="s">
        <v>137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</row>
    <row r="7" spans="1:256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pans="1:256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pans="1:256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</row>
    <row r="14" spans="1:256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</row>
    <row r="15" spans="1:256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</row>
    <row r="16" spans="1:25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256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</row>
    <row r="20" spans="1:256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</row>
    <row r="21" spans="1:256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pans="1:256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</row>
    <row r="25" spans="1:256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</row>
    <row r="26" spans="1:25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pans="1:256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6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</row>
    <row r="30" spans="1:256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</row>
    <row r="31" spans="1:256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</row>
    <row r="32" spans="1:256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</row>
    <row r="34" spans="1:256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</row>
    <row r="38" spans="1:256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</row>
    <row r="41" spans="1:256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</row>
    <row r="42" spans="1:256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</row>
    <row r="51" spans="1:256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</row>
    <row r="52" spans="1:256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</row>
    <row r="53" spans="1:256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</row>
    <row r="54" spans="1:256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</row>
    <row r="55" spans="1:256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</row>
    <row r="61" spans="1:256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  <c r="IU61" s="8"/>
      <c r="IV61" s="8"/>
    </row>
    <row r="62" spans="1:256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</row>
    <row r="63" spans="1:256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8"/>
      <c r="IV63" s="8"/>
    </row>
    <row r="64" spans="1:256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8"/>
      <c r="IV64" s="8"/>
    </row>
    <row r="65" spans="1:256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  <c r="IU65" s="8"/>
      <c r="IV65" s="8"/>
    </row>
    <row r="66" spans="1:25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  <c r="IU66" s="8"/>
      <c r="IV66" s="8"/>
    </row>
    <row r="67" spans="1:256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  <c r="IU67" s="8"/>
      <c r="IV67" s="8"/>
    </row>
    <row r="68" spans="1:256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  <c r="IU68" s="8"/>
      <c r="IV68" s="8"/>
    </row>
    <row r="69" spans="1:256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  <c r="IU69" s="8"/>
      <c r="IV69" s="8"/>
    </row>
    <row r="70" spans="1:256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  <c r="IU70" s="8"/>
      <c r="IV70" s="8"/>
    </row>
    <row r="71" spans="1:256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  <c r="IU71" s="8"/>
      <c r="IV71" s="8"/>
    </row>
    <row r="72" spans="1:256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  <c r="IU72" s="8"/>
      <c r="IV72" s="8"/>
    </row>
    <row r="73" spans="1:256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  <c r="IU73" s="8"/>
      <c r="IV73" s="8"/>
    </row>
    <row r="74" spans="1:256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  <c r="IU74" s="8"/>
      <c r="IV74" s="8"/>
    </row>
    <row r="75" spans="1:256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  <c r="IU75" s="8"/>
      <c r="IV75" s="8"/>
    </row>
    <row r="76" spans="1:25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  <c r="IU76" s="8"/>
      <c r="IV76" s="8"/>
    </row>
    <row r="77" spans="1:256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  <c r="IU77" s="8"/>
      <c r="IV77" s="8"/>
    </row>
    <row r="78" spans="1:256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  <c r="IU78" s="8"/>
      <c r="IV78" s="8"/>
    </row>
    <row r="79" spans="1:256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  <c r="IU79" s="8"/>
      <c r="IV79" s="8"/>
    </row>
    <row r="80" spans="1:256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  <c r="IU80" s="8"/>
      <c r="IV80" s="8"/>
    </row>
    <row r="81" spans="1:256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  <c r="IU81" s="8"/>
      <c r="IV81" s="8"/>
    </row>
    <row r="82" spans="1:256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  <c r="IU82" s="8"/>
      <c r="IV82" s="8"/>
    </row>
    <row r="83" spans="1:256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  <c r="IU83" s="8"/>
      <c r="IV83" s="8"/>
    </row>
    <row r="84" spans="1:256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  <c r="IU84" s="8"/>
      <c r="IV84" s="8"/>
    </row>
    <row r="85" spans="1:256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  <c r="IU85" s="8"/>
      <c r="IV85" s="8"/>
    </row>
    <row r="86" spans="1:25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  <c r="IU86" s="8"/>
      <c r="IV86" s="8"/>
    </row>
    <row r="87" spans="1:256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  <c r="IU87" s="8"/>
      <c r="IV87" s="8"/>
    </row>
    <row r="88" spans="1:256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  <c r="IU88" s="8"/>
      <c r="IV88" s="8"/>
    </row>
    <row r="89" spans="1:256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  <c r="IU89" s="8"/>
      <c r="IV89" s="8"/>
    </row>
    <row r="90" spans="1:256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  <c r="IU90" s="8"/>
      <c r="IV90" s="8"/>
    </row>
    <row r="91" spans="1:256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  <c r="IU91" s="8"/>
      <c r="IV91" s="8"/>
    </row>
    <row r="92" spans="1:256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  <c r="IU92" s="8"/>
      <c r="IV92" s="8"/>
    </row>
    <row r="93" spans="1:256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  <c r="IU93" s="8"/>
      <c r="IV93" s="8"/>
    </row>
    <row r="94" spans="1:256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  <c r="IU94" s="8"/>
      <c r="IV94" s="8"/>
    </row>
    <row r="95" spans="1:256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</row>
    <row r="96" spans="1:25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</row>
    <row r="97" spans="1:256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</row>
    <row r="98" spans="1:256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</row>
    <row r="99" spans="1:256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  <c r="IU99" s="8"/>
      <c r="IV99" s="8"/>
    </row>
    <row r="100" spans="1:256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</row>
    <row r="101" spans="1:256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  <c r="IU101" s="8"/>
      <c r="IV101" s="8"/>
    </row>
    <row r="102" spans="1:256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</row>
    <row r="103" spans="1:256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</row>
    <row r="104" spans="1:256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  <c r="IU104" s="8"/>
      <c r="IV104" s="8"/>
    </row>
    <row r="105" spans="1:256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  <c r="IU105" s="8"/>
      <c r="IV105" s="8"/>
    </row>
    <row r="106" spans="1:25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  <c r="IU106" s="8"/>
      <c r="IV106" s="8"/>
    </row>
    <row r="107" spans="1:256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  <c r="IU107" s="8"/>
      <c r="IV107" s="8"/>
    </row>
    <row r="108" spans="1:256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  <c r="IU108" s="8"/>
      <c r="IV108" s="8"/>
    </row>
    <row r="109" spans="1:256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</row>
    <row r="110" spans="1:256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  <c r="IU110" s="8"/>
      <c r="IV110" s="8"/>
    </row>
    <row r="111" spans="1:256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  <c r="IU111" s="8"/>
      <c r="IV111" s="8"/>
    </row>
    <row r="112" spans="1:256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  <c r="IU112" s="8"/>
      <c r="IV112" s="8"/>
    </row>
    <row r="113" spans="1:256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  <c r="IU113" s="8"/>
      <c r="IV113" s="8"/>
    </row>
    <row r="114" spans="1:256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  <c r="IU114" s="8"/>
      <c r="IV114" s="8"/>
    </row>
    <row r="115" spans="1:256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</row>
    <row r="116" spans="1:25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  <c r="IU116" s="8"/>
      <c r="IV116" s="8"/>
    </row>
    <row r="117" spans="1:256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  <c r="IU117" s="8"/>
      <c r="IV117" s="8"/>
    </row>
    <row r="118" spans="1:256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  <c r="IU118" s="8"/>
      <c r="IV118" s="8"/>
    </row>
    <row r="119" spans="1:256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  <c r="IU119" s="8"/>
      <c r="IV119" s="8"/>
    </row>
    <row r="120" spans="1:256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</row>
    <row r="121" spans="1:256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  <c r="IU121" s="8"/>
      <c r="IV121" s="8"/>
    </row>
    <row r="122" spans="1:256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  <c r="IU122" s="8"/>
      <c r="IV122" s="8"/>
    </row>
    <row r="123" spans="1:256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</row>
    <row r="124" spans="1:256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  <c r="IU124" s="8"/>
      <c r="IV124" s="8"/>
    </row>
    <row r="125" spans="1:256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  <c r="IU125" s="8"/>
      <c r="IV125" s="8"/>
    </row>
    <row r="126" spans="1:25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  <c r="IU126" s="8"/>
      <c r="IV126" s="8"/>
    </row>
    <row r="127" spans="1:256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</row>
    <row r="128" spans="1:256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</row>
    <row r="129" spans="1:256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  <c r="IU129" s="8"/>
      <c r="IV129" s="8"/>
    </row>
    <row r="130" spans="1:256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</row>
    <row r="131" spans="1:256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  <c r="IU131" s="8"/>
      <c r="IV131" s="8"/>
    </row>
    <row r="132" spans="1:256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  <c r="IU132" s="8"/>
      <c r="IV132" s="8"/>
    </row>
    <row r="133" spans="1:256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</row>
    <row r="134" spans="1:256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  <c r="IU134" s="8"/>
      <c r="IV134" s="8"/>
    </row>
    <row r="135" spans="1:256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  <c r="IU135" s="8"/>
      <c r="IV135" s="8"/>
    </row>
    <row r="136" spans="1:25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  <c r="IU136" s="8"/>
      <c r="IV136" s="8"/>
    </row>
    <row r="137" spans="1:256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  <c r="IU137" s="8"/>
      <c r="IV137" s="8"/>
    </row>
    <row r="138" spans="1:256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  <c r="IU138" s="8"/>
      <c r="IV138" s="8"/>
    </row>
    <row r="139" spans="1:256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  <c r="IU139" s="8"/>
      <c r="IV139" s="8"/>
    </row>
    <row r="140" spans="1:256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  <c r="IU140" s="8"/>
      <c r="IV140" s="8"/>
    </row>
    <row r="141" spans="1:256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  <c r="IU141" s="8"/>
      <c r="IV141" s="8"/>
    </row>
    <row r="142" spans="1:256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  <c r="IU142" s="8"/>
      <c r="IV142" s="8"/>
    </row>
    <row r="143" spans="1:256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  <c r="IU143" s="8"/>
      <c r="IV143" s="8"/>
    </row>
    <row r="144" spans="1:256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  <c r="IU144" s="8"/>
      <c r="IV144" s="8"/>
    </row>
    <row r="145" spans="1:256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</row>
    <row r="146" spans="1:25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</row>
    <row r="147" spans="1:256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  <c r="IU147" s="8"/>
      <c r="IV147" s="8"/>
    </row>
    <row r="148" spans="1:256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  <c r="IU148" s="8"/>
      <c r="IV148" s="8"/>
    </row>
    <row r="149" spans="1:256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  <c r="IU149" s="8"/>
      <c r="IV149" s="8"/>
    </row>
    <row r="150" spans="1:256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  <c r="IU150" s="8"/>
      <c r="IV150" s="8"/>
    </row>
    <row r="151" spans="1:256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  <c r="IU151" s="8"/>
      <c r="IV151" s="8"/>
    </row>
    <row r="152" spans="1:256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  <c r="IU152" s="8"/>
      <c r="IV152" s="8"/>
    </row>
    <row r="153" spans="1:256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  <c r="IU153" s="8"/>
      <c r="IV153" s="8"/>
    </row>
    <row r="154" spans="1:256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  <c r="IU154" s="8"/>
      <c r="IV154" s="8"/>
    </row>
    <row r="155" spans="1:256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  <c r="IU155" s="8"/>
      <c r="IV155" s="8"/>
    </row>
    <row r="156" spans="1:2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  <c r="IU156" s="8"/>
      <c r="IV156" s="8"/>
    </row>
    <row r="157" spans="1:256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  <c r="IU157" s="8"/>
      <c r="IV157" s="8"/>
    </row>
    <row r="158" spans="1:256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  <c r="IU158" s="8"/>
      <c r="IV158" s="8"/>
    </row>
    <row r="159" spans="1:256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  <c r="IU159" s="8"/>
      <c r="IV159" s="8"/>
    </row>
    <row r="160" spans="1:256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  <c r="IU160" s="8"/>
      <c r="IV160" s="8"/>
    </row>
    <row r="161" spans="1:256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  <c r="IU161" s="8"/>
      <c r="IV161" s="8"/>
    </row>
    <row r="162" spans="1:256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  <c r="IU162" s="8"/>
      <c r="IV162" s="8"/>
    </row>
    <row r="163" spans="1:256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  <c r="IU163" s="8"/>
      <c r="IV163" s="8"/>
    </row>
    <row r="164" spans="1:256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</row>
    <row r="165" spans="1:256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  <c r="IU165" s="8"/>
      <c r="IV165" s="8"/>
    </row>
    <row r="166" spans="1:25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  <c r="IU166" s="8"/>
      <c r="IV166" s="8"/>
    </row>
    <row r="167" spans="1:256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  <c r="IU167" s="8"/>
      <c r="IV167" s="8"/>
    </row>
    <row r="168" spans="1:256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  <c r="IU168" s="8"/>
      <c r="IV168" s="8"/>
    </row>
    <row r="169" spans="1:256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  <c r="IU169" s="8"/>
      <c r="IV169" s="8"/>
    </row>
    <row r="170" spans="1:256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</row>
    <row r="171" spans="1:256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  <c r="IU171" s="8"/>
      <c r="IV171" s="8"/>
    </row>
    <row r="172" spans="1:256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  <c r="IU172" s="8"/>
      <c r="IV172" s="8"/>
    </row>
    <row r="173" spans="1:256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</row>
    <row r="174" spans="1:256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  <c r="IU174" s="8"/>
      <c r="IV174" s="8"/>
    </row>
    <row r="175" spans="1:256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  <c r="IV175" s="8"/>
    </row>
    <row r="176" spans="1:25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</row>
    <row r="177" spans="1:256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  <c r="IU177" s="8"/>
      <c r="IV177" s="8"/>
    </row>
    <row r="178" spans="1:256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  <c r="IU178" s="8"/>
      <c r="IV178" s="8"/>
    </row>
    <row r="179" spans="1:256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</row>
    <row r="180" spans="1:256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</row>
    <row r="181" spans="1:256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</row>
    <row r="182" spans="1:256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</row>
    <row r="183" spans="1:256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  <c r="IU183" s="8"/>
      <c r="IV183" s="8"/>
    </row>
    <row r="184" spans="1:256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  <c r="IU184" s="8"/>
      <c r="IV184" s="8"/>
    </row>
    <row r="185" spans="1:256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  <c r="IU185" s="8"/>
      <c r="IV185" s="8"/>
    </row>
    <row r="186" spans="1:25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  <c r="IU186" s="8"/>
      <c r="IV186" s="8"/>
    </row>
    <row r="187" spans="1:256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  <c r="IU187" s="8"/>
      <c r="IV187" s="8"/>
    </row>
    <row r="188" spans="1:256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  <c r="IU188" s="8"/>
      <c r="IV188" s="8"/>
    </row>
  </sheetData>
  <mergeCells count="5">
    <mergeCell ref="A1:M1"/>
    <mergeCell ref="J4:K4"/>
    <mergeCell ref="J5:K5"/>
    <mergeCell ref="L2:L5"/>
    <mergeCell ref="M2:M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工作任务清单</vt:lpstr>
      <vt:lpstr>工作任务分析</vt:lpstr>
      <vt:lpstr>现有人员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office在线编辑</cp:lastModifiedBy>
  <dcterms:created xsi:type="dcterms:W3CDTF">2022-06-01T02:16:00Z</dcterms:created>
  <dcterms:modified xsi:type="dcterms:W3CDTF">2022-06-02T08:17:14Z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CF2AB216C97F4E7AA9F1BBA66430FAD2</vt:lpwstr>
  </property>
  <property fmtid="{D5CDD505-2E9C-101B-9397-08002B2CF9AE}" pid="4" name="KSOProductBuildVer">
    <vt:lpwstr>2052-11.1.0.11744</vt:lpwstr>
  </property>
</Properties>
</file>